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EER\AEER_friss\___AEER_cikkek\11390\Supplementary files_P\"/>
    </mc:Choice>
  </mc:AlternateContent>
  <xr:revisionPtr revIDLastSave="0" documentId="13_ncr:1_{F9D795DF-3C65-4720-9C1A-AB264CC7B6B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oot weight" sheetId="1" r:id="rId1"/>
    <sheet name="Root weight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2" l="1"/>
  <c r="M5" i="2"/>
  <c r="M6" i="2"/>
  <c r="M7" i="2"/>
  <c r="M8" i="2"/>
  <c r="M3" i="2"/>
  <c r="L4" i="2"/>
  <c r="L5" i="2"/>
  <c r="L6" i="2"/>
  <c r="L7" i="2"/>
  <c r="L8" i="2"/>
  <c r="L3" i="2"/>
  <c r="F4" i="2"/>
  <c r="F5" i="2"/>
  <c r="F6" i="2"/>
  <c r="F7" i="2"/>
  <c r="F8" i="2"/>
  <c r="F3" i="2"/>
  <c r="E4" i="2"/>
  <c r="E5" i="2"/>
  <c r="E6" i="2"/>
  <c r="E7" i="2"/>
  <c r="E8" i="2"/>
  <c r="E3" i="2"/>
  <c r="M4" i="1"/>
  <c r="M5" i="1"/>
  <c r="M6" i="1"/>
  <c r="M7" i="1"/>
  <c r="M8" i="1"/>
  <c r="M3" i="1"/>
  <c r="L4" i="1"/>
  <c r="L5" i="1"/>
  <c r="L6" i="1"/>
  <c r="L7" i="1"/>
  <c r="L8" i="1"/>
  <c r="L3" i="1"/>
  <c r="F4" i="1"/>
  <c r="F5" i="1"/>
  <c r="F6" i="1"/>
  <c r="F7" i="1"/>
  <c r="F8" i="1"/>
  <c r="F3" i="1"/>
  <c r="E3" i="1"/>
  <c r="E4" i="1"/>
  <c r="E5" i="1"/>
  <c r="E6" i="1"/>
  <c r="E7" i="1"/>
  <c r="E8" i="1"/>
</calcChain>
</file>

<file path=xl/sharedStrings.xml><?xml version="1.0" encoding="utf-8"?>
<sst xmlns="http://schemas.openxmlformats.org/spreadsheetml/2006/main" count="121" uniqueCount="30">
  <si>
    <t>Shoot fresh weight (g)</t>
  </si>
  <si>
    <t>R1</t>
  </si>
  <si>
    <t>R2</t>
  </si>
  <si>
    <t>R3</t>
  </si>
  <si>
    <t>Shoot dry weight (g)</t>
  </si>
  <si>
    <t>Root fresh weight (g)</t>
  </si>
  <si>
    <t>Root dry weight (g)</t>
  </si>
  <si>
    <t>Control</t>
  </si>
  <si>
    <t>Pb</t>
  </si>
  <si>
    <t>2.5% MLE</t>
  </si>
  <si>
    <t>Pb+2.5% MLE</t>
  </si>
  <si>
    <t>5% MLE</t>
  </si>
  <si>
    <t>Pb+5% MLE</t>
  </si>
  <si>
    <t>A</t>
  </si>
  <si>
    <t>SD</t>
  </si>
  <si>
    <t>Fwt</t>
  </si>
  <si>
    <t>Dwt</t>
  </si>
  <si>
    <t>Treatment</t>
  </si>
  <si>
    <t>F</t>
  </si>
  <si>
    <t>P</t>
  </si>
  <si>
    <t>LSD</t>
  </si>
  <si>
    <t>Unstressed</t>
  </si>
  <si>
    <t>Stressed</t>
  </si>
  <si>
    <t>R f wt</t>
  </si>
  <si>
    <t>R d wt</t>
  </si>
  <si>
    <t>.0000 ***</t>
  </si>
  <si>
    <t>.0016 **</t>
  </si>
  <si>
    <t xml:space="preserve">.0245 * </t>
  </si>
  <si>
    <t>.0207 *</t>
  </si>
  <si>
    <t>Growth 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</si>
</sst>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1351706036745"/>
          <c:y val="7.4932560513269172E-2"/>
          <c:w val="0.85433092738407712"/>
          <c:h val="0.809087561971420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'Shoot weight'!$B$11</c:f>
              <c:strCache>
                <c:ptCount val="1"/>
                <c:pt idx="0">
                  <c:v>Unstressed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5462668816040007E-17"/>
                  <c:y val="-1.38888888888888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BB-45D2-8027-919279894C55}"/>
                </c:ext>
              </c:extLst>
            </c:dLbl>
            <c:dLbl>
              <c:idx val="1"/>
              <c:layout>
                <c:manualLayout>
                  <c:x val="2.7777777777777796E-3"/>
                  <c:y val="-1.85185185185185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BB-45D2-8027-919279894C55}"/>
                </c:ext>
              </c:extLst>
            </c:dLbl>
            <c:dLbl>
              <c:idx val="2"/>
              <c:layout>
                <c:manualLayout>
                  <c:x val="2.7777777777777796E-3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BB-45D2-8027-919279894C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'Shoot weight'!$D$12:$D$14</c:f>
                <c:numCache>
                  <c:formatCode>General</c:formatCode>
                  <c:ptCount val="3"/>
                  <c:pt idx="0">
                    <c:v>5.2915026221291801E-2</c:v>
                  </c:pt>
                  <c:pt idx="1">
                    <c:v>4.4814432199162486E-2</c:v>
                  </c:pt>
                  <c:pt idx="2">
                    <c:v>8.3266639978645252E-2</c:v>
                  </c:pt>
                </c:numCache>
              </c:numRef>
            </c:plus>
            <c:minus>
              <c:numRef>
                <c:f>'Shoot weight'!$D$12:$D$14</c:f>
                <c:numCache>
                  <c:formatCode>General</c:formatCode>
                  <c:ptCount val="3"/>
                  <c:pt idx="0">
                    <c:v>5.2915026221291801E-2</c:v>
                  </c:pt>
                  <c:pt idx="1">
                    <c:v>4.4814432199162486E-2</c:v>
                  </c:pt>
                  <c:pt idx="2">
                    <c:v>8.3266639978645252E-2</c:v>
                  </c:pt>
                </c:numCache>
              </c:numRef>
            </c:minus>
          </c:errBars>
          <c:cat>
            <c:strRef>
              <c:f>'Shoot weight'!$A$12:$A$14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'Shoot weight'!$B$12:$B$14</c:f>
              <c:numCache>
                <c:formatCode>General</c:formatCode>
                <c:ptCount val="3"/>
                <c:pt idx="0">
                  <c:v>0.89</c:v>
                </c:pt>
                <c:pt idx="1">
                  <c:v>0.96666666666666667</c:v>
                </c:pt>
                <c:pt idx="2">
                  <c:v>1.0083333333333333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BB-45D2-8027-919279894C55}"/>
            </c:ext>
          </c:extLst>
        </c:ser>
        <c:ser>
          <c:idx val="1"/>
          <c:order val="1"/>
          <c:tx>
            <c:strRef>
              <c:f>'Shoot weight'!$C$11</c:f>
              <c:strCache>
                <c:ptCount val="1"/>
                <c:pt idx="0">
                  <c:v>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7777777777777796E-3"/>
                  <c:y val="-7.8703703703703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BB-45D2-8027-919279894C55}"/>
                </c:ext>
              </c:extLst>
            </c:dLbl>
            <c:dLbl>
              <c:idx val="1"/>
              <c:layout>
                <c:manualLayout>
                  <c:x val="0"/>
                  <c:y val="-7.8703703703703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BB-45D2-8027-919279894C55}"/>
                </c:ext>
              </c:extLst>
            </c:dLbl>
            <c:dLbl>
              <c:idx val="2"/>
              <c:layout>
                <c:manualLayout>
                  <c:x val="1.0185067526416003E-16"/>
                  <c:y val="-5.55555555555555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BB-45D2-8027-919279894C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'Shoot weight'!$E$12:$E$14</c:f>
                <c:numCache>
                  <c:formatCode>General</c:formatCode>
                  <c:ptCount val="3"/>
                  <c:pt idx="0">
                    <c:v>0.13316656236958804</c:v>
                  </c:pt>
                  <c:pt idx="1">
                    <c:v>0.13530828996529837</c:v>
                  </c:pt>
                  <c:pt idx="2">
                    <c:v>9.4999999999999973E-2</c:v>
                  </c:pt>
                </c:numCache>
              </c:numRef>
            </c:plus>
            <c:minus>
              <c:numRef>
                <c:f>'Shoot weight'!$E$12:$E$14</c:f>
                <c:numCache>
                  <c:formatCode>General</c:formatCode>
                  <c:ptCount val="3"/>
                  <c:pt idx="0">
                    <c:v>0.13316656236958804</c:v>
                  </c:pt>
                  <c:pt idx="1">
                    <c:v>0.13530828996529837</c:v>
                  </c:pt>
                  <c:pt idx="2">
                    <c:v>9.4999999999999973E-2</c:v>
                  </c:pt>
                </c:numCache>
              </c:numRef>
            </c:minus>
          </c:errBars>
          <c:cat>
            <c:strRef>
              <c:f>'Shoot weight'!$A$12:$A$14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'Shoot weight'!$C$12:$C$14</c:f>
              <c:numCache>
                <c:formatCode>General</c:formatCode>
                <c:ptCount val="3"/>
                <c:pt idx="0">
                  <c:v>0.71333333333333337</c:v>
                </c:pt>
                <c:pt idx="1">
                  <c:v>0.78333333333333333</c:v>
                </c:pt>
                <c:pt idx="2">
                  <c:v>0.83999999999999986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BB-45D2-8027-919279894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653952"/>
        <c:axId val="108672128"/>
      </c:barChart>
      <c:catAx>
        <c:axId val="108653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8672128"/>
        <c:crosses val="autoZero"/>
        <c:auto val="1"/>
        <c:lblAlgn val="ctr"/>
        <c:lblOffset val="100"/>
        <c:noMultiLvlLbl val="0"/>
      </c:catAx>
      <c:valAx>
        <c:axId val="1086721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Shoot fresh weight (g)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086539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97462817147856"/>
          <c:y val="3.7895523476232131E-2"/>
          <c:w val="0.83746981627296602"/>
          <c:h val="0.84612459900845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'Shoot weight'!$K$11</c:f>
              <c:strCache>
                <c:ptCount val="1"/>
                <c:pt idx="0">
                  <c:v>Unstressed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6.48148148148148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F7-4DBC-8AD8-EE2E2868F986}"/>
                </c:ext>
              </c:extLst>
            </c:dLbl>
            <c:dLbl>
              <c:idx val="1"/>
              <c:layout>
                <c:manualLayout>
                  <c:x val="0"/>
                  <c:y val="-2.7777777777777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F7-4DBC-8AD8-EE2E2868F986}"/>
                </c:ext>
              </c:extLst>
            </c:dLbl>
            <c:dLbl>
              <c:idx val="2"/>
              <c:layout>
                <c:manualLayout>
                  <c:x val="0"/>
                  <c:y val="-4.62962962962963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F7-4DBC-8AD8-EE2E2868F9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'Shoot weight'!$M$12:$M$14</c:f>
                <c:numCache>
                  <c:formatCode>General</c:formatCode>
                  <c:ptCount val="3"/>
                  <c:pt idx="0">
                    <c:v>1.4999999999999993E-2</c:v>
                  </c:pt>
                  <c:pt idx="1">
                    <c:v>4.5092497528228985E-3</c:v>
                  </c:pt>
                  <c:pt idx="2">
                    <c:v>1.1930353445448856E-2</c:v>
                  </c:pt>
                </c:numCache>
              </c:numRef>
            </c:plus>
            <c:minus>
              <c:numRef>
                <c:f>'Shoot weight'!$M$12:$M$14</c:f>
                <c:numCache>
                  <c:formatCode>General</c:formatCode>
                  <c:ptCount val="3"/>
                  <c:pt idx="0">
                    <c:v>1.4999999999999993E-2</c:v>
                  </c:pt>
                  <c:pt idx="1">
                    <c:v>4.5092497528228985E-3</c:v>
                  </c:pt>
                  <c:pt idx="2">
                    <c:v>1.1930353445448856E-2</c:v>
                  </c:pt>
                </c:numCache>
              </c:numRef>
            </c:minus>
          </c:errBars>
          <c:cat>
            <c:strRef>
              <c:f>'Shoot weight'!$J$12:$J$14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'Shoot weight'!$K$12:$K$14</c:f>
              <c:numCache>
                <c:formatCode>General</c:formatCode>
                <c:ptCount val="3"/>
                <c:pt idx="0">
                  <c:v>0.13</c:v>
                </c:pt>
                <c:pt idx="1">
                  <c:v>0.11033333333333334</c:v>
                </c:pt>
                <c:pt idx="2">
                  <c:v>0.12533333333333332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F7-4DBC-8AD8-EE2E2868F986}"/>
            </c:ext>
          </c:extLst>
        </c:ser>
        <c:ser>
          <c:idx val="1"/>
          <c:order val="1"/>
          <c:tx>
            <c:strRef>
              <c:f>'Shoot weight'!$L$11</c:f>
              <c:strCache>
                <c:ptCount val="1"/>
                <c:pt idx="0">
                  <c:v>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F7-4DBC-8AD8-EE2E2868F986}"/>
                </c:ext>
              </c:extLst>
            </c:dLbl>
            <c:dLbl>
              <c:idx val="1"/>
              <c:layout>
                <c:manualLayout>
                  <c:x val="0"/>
                  <c:y val="-6.01851851851851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F7-4DBC-8AD8-EE2E2868F986}"/>
                </c:ext>
              </c:extLst>
            </c:dLbl>
            <c:dLbl>
              <c:idx val="2"/>
              <c:layout>
                <c:manualLayout>
                  <c:x val="0"/>
                  <c:y val="-6.01851851851852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F7-4DBC-8AD8-EE2E2868F9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'Shoot weight'!$N$12:$N$14</c:f>
                <c:numCache>
                  <c:formatCode>General</c:formatCode>
                  <c:ptCount val="3"/>
                  <c:pt idx="0">
                    <c:v>5.0000000000000044E-3</c:v>
                  </c:pt>
                  <c:pt idx="1">
                    <c:v>1.443375672974051E-2</c:v>
                  </c:pt>
                  <c:pt idx="2">
                    <c:v>1.5874507866387503E-2</c:v>
                  </c:pt>
                </c:numCache>
              </c:numRef>
            </c:plus>
            <c:minus>
              <c:numRef>
                <c:f>'Shoot weight'!$N$12:$N$14</c:f>
                <c:numCache>
                  <c:formatCode>General</c:formatCode>
                  <c:ptCount val="3"/>
                  <c:pt idx="0">
                    <c:v>5.0000000000000044E-3</c:v>
                  </c:pt>
                  <c:pt idx="1">
                    <c:v>1.443375672974051E-2</c:v>
                  </c:pt>
                  <c:pt idx="2">
                    <c:v>1.5874507866387503E-2</c:v>
                  </c:pt>
                </c:numCache>
              </c:numRef>
            </c:minus>
          </c:errBars>
          <c:cat>
            <c:strRef>
              <c:f>'Shoot weight'!$J$12:$J$14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'Shoot weight'!$L$12:$L$14</c:f>
              <c:numCache>
                <c:formatCode>General</c:formatCode>
                <c:ptCount val="3"/>
                <c:pt idx="0">
                  <c:v>9.5000000000000015E-2</c:v>
                </c:pt>
                <c:pt idx="1">
                  <c:v>9.8333333333333342E-2</c:v>
                </c:pt>
                <c:pt idx="2">
                  <c:v>0.107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F7-4DBC-8AD8-EE2E2868F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715008"/>
        <c:axId val="109212416"/>
      </c:barChart>
      <c:catAx>
        <c:axId val="108715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9212416"/>
        <c:crosses val="autoZero"/>
        <c:auto val="1"/>
        <c:lblAlgn val="ctr"/>
        <c:lblOffset val="100"/>
        <c:noMultiLvlLbl val="0"/>
      </c:catAx>
      <c:valAx>
        <c:axId val="1092124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Shoot dry weight (g)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087150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9886264216973"/>
          <c:y val="3.3265893846602494E-2"/>
          <c:w val="0.81745581802274714"/>
          <c:h val="0.85075422863808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'Root weight'!$B$10</c:f>
              <c:strCache>
                <c:ptCount val="1"/>
                <c:pt idx="0">
                  <c:v>Unstressed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7777777777777796E-3"/>
                  <c:y val="-2.77777777777778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E1-47BB-BD99-E5749A8FDDE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E1-47BB-BD99-E5749A8FDDE3}"/>
                </c:ext>
              </c:extLst>
            </c:dLbl>
            <c:dLbl>
              <c:idx val="2"/>
              <c:layout>
                <c:manualLayout>
                  <c:x val="0"/>
                  <c:y val="-1.38888888888888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E1-47BB-BD99-E5749A8FDD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'Root weight'!$D$11:$D$13</c:f>
                <c:numCache>
                  <c:formatCode>General</c:formatCode>
                  <c:ptCount val="3"/>
                  <c:pt idx="0">
                    <c:v>1.3892443989449818E-2</c:v>
                  </c:pt>
                  <c:pt idx="1">
                    <c:v>7.0945988845975937E-3</c:v>
                  </c:pt>
                  <c:pt idx="2">
                    <c:v>1.2583057392117897E-2</c:v>
                  </c:pt>
                </c:numCache>
              </c:numRef>
            </c:plus>
            <c:minus>
              <c:numRef>
                <c:f>'Root weight'!$D$11:$D$13</c:f>
                <c:numCache>
                  <c:formatCode>General</c:formatCode>
                  <c:ptCount val="3"/>
                  <c:pt idx="0">
                    <c:v>1.3892443989449818E-2</c:v>
                  </c:pt>
                  <c:pt idx="1">
                    <c:v>7.0945988845975937E-3</c:v>
                  </c:pt>
                  <c:pt idx="2">
                    <c:v>1.2583057392117897E-2</c:v>
                  </c:pt>
                </c:numCache>
              </c:numRef>
            </c:minus>
          </c:errBars>
          <c:cat>
            <c:strRef>
              <c:f>'Root weight'!$A$11:$A$13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'Root weight'!$B$11:$B$13</c:f>
              <c:numCache>
                <c:formatCode>General</c:formatCode>
                <c:ptCount val="3"/>
                <c:pt idx="0">
                  <c:v>0.32800000000000001</c:v>
                </c:pt>
                <c:pt idx="1">
                  <c:v>0.31766666666666671</c:v>
                </c:pt>
                <c:pt idx="2">
                  <c:v>0.33166666666666667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1-47BB-BD99-E5749A8FDDE3}"/>
            </c:ext>
          </c:extLst>
        </c:ser>
        <c:ser>
          <c:idx val="1"/>
          <c:order val="1"/>
          <c:tx>
            <c:strRef>
              <c:f>'Root weight'!$C$10</c:f>
              <c:strCache>
                <c:ptCount val="1"/>
                <c:pt idx="0">
                  <c:v>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2.7777777777777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E1-47BB-BD99-E5749A8FDDE3}"/>
                </c:ext>
              </c:extLst>
            </c:dLbl>
            <c:dLbl>
              <c:idx val="1"/>
              <c:layout>
                <c:manualLayout>
                  <c:x val="0"/>
                  <c:y val="-2.7777777777777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E1-47BB-BD99-E5749A8FDDE3}"/>
                </c:ext>
              </c:extLst>
            </c:dLbl>
            <c:dLbl>
              <c:idx val="2"/>
              <c:layout>
                <c:manualLayout>
                  <c:x val="0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E1-47BB-BD99-E5749A8FDD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'Root weight'!$E$11:$E$13</c:f>
                <c:numCache>
                  <c:formatCode>General</c:formatCode>
                  <c:ptCount val="3"/>
                  <c:pt idx="0">
                    <c:v>2.2912878474779207E-2</c:v>
                  </c:pt>
                  <c:pt idx="1">
                    <c:v>1.6921386861996072E-2</c:v>
                  </c:pt>
                  <c:pt idx="2">
                    <c:v>2.7838821814150122E-2</c:v>
                  </c:pt>
                </c:numCache>
              </c:numRef>
            </c:plus>
            <c:minus>
              <c:numRef>
                <c:f>'Root weight'!$E$11:$E$13</c:f>
                <c:numCache>
                  <c:formatCode>General</c:formatCode>
                  <c:ptCount val="3"/>
                  <c:pt idx="0">
                    <c:v>2.2912878474779207E-2</c:v>
                  </c:pt>
                  <c:pt idx="1">
                    <c:v>1.6921386861996072E-2</c:v>
                  </c:pt>
                  <c:pt idx="2">
                    <c:v>2.7838821814150122E-2</c:v>
                  </c:pt>
                </c:numCache>
              </c:numRef>
            </c:minus>
          </c:errBars>
          <c:cat>
            <c:strRef>
              <c:f>'Root weight'!$A$11:$A$13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'Root weight'!$C$11:$C$13</c:f>
              <c:numCache>
                <c:formatCode>General</c:formatCode>
                <c:ptCount val="3"/>
                <c:pt idx="0">
                  <c:v>0.23499999999999999</c:v>
                </c:pt>
                <c:pt idx="1">
                  <c:v>0.23466666666666666</c:v>
                </c:pt>
                <c:pt idx="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E1-47BB-BD99-E5749A8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53280"/>
        <c:axId val="109163264"/>
      </c:barChart>
      <c:catAx>
        <c:axId val="10915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9163264"/>
        <c:crosses val="autoZero"/>
        <c:auto val="1"/>
        <c:lblAlgn val="ctr"/>
        <c:lblOffset val="100"/>
        <c:noMultiLvlLbl val="0"/>
      </c:catAx>
      <c:valAx>
        <c:axId val="109163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Root fresh weight (g)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0915328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0240594925634"/>
          <c:y val="2.8252405949256338E-2"/>
          <c:w val="0.82894203849518844"/>
          <c:h val="0.87390237678623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'Root weight'!$J$10</c:f>
              <c:strCache>
                <c:ptCount val="1"/>
                <c:pt idx="0">
                  <c:v>Unstressed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5.09259259259259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B0-4806-8B86-A51290A4D328}"/>
                </c:ext>
              </c:extLst>
            </c:dLbl>
            <c:dLbl>
              <c:idx val="1"/>
              <c:layout>
                <c:manualLayout>
                  <c:x val="0"/>
                  <c:y val="-5.55555555555555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0-4806-8B86-A51290A4D328}"/>
                </c:ext>
              </c:extLst>
            </c:dLbl>
            <c:dLbl>
              <c:idx val="2"/>
              <c:layout>
                <c:manualLayout>
                  <c:x val="0"/>
                  <c:y val="-2.77777777777777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B0-4806-8B86-A51290A4D32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'Root weight'!$L$11:$L$13</c:f>
                <c:numCache>
                  <c:formatCode>General</c:formatCode>
                  <c:ptCount val="3"/>
                  <c:pt idx="0">
                    <c:v>2.8867513459481294E-3</c:v>
                  </c:pt>
                  <c:pt idx="1">
                    <c:v>3.2145502536643201E-3</c:v>
                  </c:pt>
                  <c:pt idx="2">
                    <c:v>1.9999999999999983E-3</c:v>
                  </c:pt>
                </c:numCache>
              </c:numRef>
            </c:plus>
            <c:minus>
              <c:numRef>
                <c:f>'Root weight'!$L$11:$L$13</c:f>
                <c:numCache>
                  <c:formatCode>General</c:formatCode>
                  <c:ptCount val="3"/>
                  <c:pt idx="0">
                    <c:v>2.8867513459481294E-3</c:v>
                  </c:pt>
                  <c:pt idx="1">
                    <c:v>3.2145502536643201E-3</c:v>
                  </c:pt>
                  <c:pt idx="2">
                    <c:v>1.9999999999999983E-3</c:v>
                  </c:pt>
                </c:numCache>
              </c:numRef>
            </c:minus>
          </c:errBars>
          <c:cat>
            <c:strRef>
              <c:f>'Root weight'!$I$11:$I$13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'Root weight'!$J$11:$J$13</c:f>
              <c:numCache>
                <c:formatCode>General</c:formatCode>
                <c:ptCount val="3"/>
                <c:pt idx="0">
                  <c:v>3.2333333333333332E-2</c:v>
                </c:pt>
                <c:pt idx="1">
                  <c:v>3.1333333333333331E-2</c:v>
                </c:pt>
                <c:pt idx="2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B0-4806-8B86-A51290A4D328}"/>
            </c:ext>
          </c:extLst>
        </c:ser>
        <c:ser>
          <c:idx val="1"/>
          <c:order val="1"/>
          <c:tx>
            <c:strRef>
              <c:f>'Root weight'!$K$10</c:f>
              <c:strCache>
                <c:ptCount val="1"/>
                <c:pt idx="0">
                  <c:v>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3.70370370370370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B0-4806-8B86-A51290A4D328}"/>
                </c:ext>
              </c:extLst>
            </c:dLbl>
            <c:dLbl>
              <c:idx val="1"/>
              <c:layout>
                <c:manualLayout>
                  <c:x val="2.7777777777777796E-3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0-4806-8B86-A51290A4D328}"/>
                </c:ext>
              </c:extLst>
            </c:dLbl>
            <c:dLbl>
              <c:idx val="2"/>
              <c:layout>
                <c:manualLayout>
                  <c:x val="-1.0185067526416003E-16"/>
                  <c:y val="-4.1666666666666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B0-4806-8B86-A51290A4D32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'Root weight'!$M$11:$M$13</c:f>
                <c:numCache>
                  <c:formatCode>General</c:formatCode>
                  <c:ptCount val="3"/>
                  <c:pt idx="0">
                    <c:v>1.1547005383792525E-3</c:v>
                  </c:pt>
                  <c:pt idx="1">
                    <c:v>2.3094010767585032E-3</c:v>
                  </c:pt>
                  <c:pt idx="2">
                    <c:v>2.6457513110645899E-3</c:v>
                  </c:pt>
                </c:numCache>
              </c:numRef>
            </c:plus>
            <c:minus>
              <c:numRef>
                <c:f>'Root weight'!$M$11:$M$13</c:f>
                <c:numCache>
                  <c:formatCode>General</c:formatCode>
                  <c:ptCount val="3"/>
                  <c:pt idx="0">
                    <c:v>1.1547005383792525E-3</c:v>
                  </c:pt>
                  <c:pt idx="1">
                    <c:v>2.3094010767585032E-3</c:v>
                  </c:pt>
                  <c:pt idx="2">
                    <c:v>2.6457513110645899E-3</c:v>
                  </c:pt>
                </c:numCache>
              </c:numRef>
            </c:minus>
          </c:errBars>
          <c:cat>
            <c:strRef>
              <c:f>'Root weight'!$I$11:$I$13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'Root weight'!$K$11:$K$13</c:f>
              <c:numCache>
                <c:formatCode>General</c:formatCode>
                <c:ptCount val="3"/>
                <c:pt idx="0">
                  <c:v>2.4333333333333335E-2</c:v>
                </c:pt>
                <c:pt idx="1">
                  <c:v>2.6333333333333334E-2</c:v>
                </c:pt>
                <c:pt idx="2">
                  <c:v>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B0-4806-8B86-A51290A4D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96256"/>
        <c:axId val="109314432"/>
      </c:barChart>
      <c:catAx>
        <c:axId val="10929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9314432"/>
        <c:crosses val="autoZero"/>
        <c:auto val="1"/>
        <c:lblAlgn val="ctr"/>
        <c:lblOffset val="100"/>
        <c:noMultiLvlLbl val="0"/>
      </c:catAx>
      <c:valAx>
        <c:axId val="1093144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Root dry weight (g)</a:t>
                </a: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crossAx val="1092962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14</xdr:row>
      <xdr:rowOff>176212</xdr:rowOff>
    </xdr:from>
    <xdr:to>
      <xdr:col>7</xdr:col>
      <xdr:colOff>361950</xdr:colOff>
      <xdr:row>29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15</xdr:row>
      <xdr:rowOff>14287</xdr:rowOff>
    </xdr:from>
    <xdr:to>
      <xdr:col>15</xdr:col>
      <xdr:colOff>504825</xdr:colOff>
      <xdr:row>29</xdr:row>
      <xdr:rowOff>90487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12</xdr:row>
      <xdr:rowOff>176212</xdr:rowOff>
    </xdr:from>
    <xdr:to>
      <xdr:col>11</xdr:col>
      <xdr:colOff>161925</xdr:colOff>
      <xdr:row>27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209550</xdr:colOff>
      <xdr:row>13</xdr:row>
      <xdr:rowOff>4762</xdr:rowOff>
    </xdr:from>
    <xdr:to>
      <xdr:col>18</xdr:col>
      <xdr:colOff>514350</xdr:colOff>
      <xdr:row>27</xdr:row>
      <xdr:rowOff>80962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workbookViewId="0"/>
  </sheetViews>
  <sheetFormatPr defaultRowHeight="15" x14ac:dyDescent="0.25"/>
  <cols>
    <col min="1" max="1" width="12.140625" customWidth="1"/>
  </cols>
  <sheetData>
    <row r="1" spans="1:18" x14ac:dyDescent="0.25">
      <c r="B1" t="s">
        <v>0</v>
      </c>
      <c r="I1" t="s">
        <v>4</v>
      </c>
    </row>
    <row r="2" spans="1:18" x14ac:dyDescent="0.25">
      <c r="B2" t="s">
        <v>1</v>
      </c>
      <c r="C2" t="s">
        <v>2</v>
      </c>
      <c r="D2" t="s">
        <v>3</v>
      </c>
      <c r="E2" t="s">
        <v>13</v>
      </c>
      <c r="F2" t="s">
        <v>14</v>
      </c>
      <c r="I2" t="s">
        <v>1</v>
      </c>
      <c r="J2" t="s">
        <v>2</v>
      </c>
      <c r="K2" t="s">
        <v>3</v>
      </c>
      <c r="L2" t="s">
        <v>13</v>
      </c>
      <c r="M2" t="s">
        <v>14</v>
      </c>
    </row>
    <row r="3" spans="1:18" x14ac:dyDescent="0.25">
      <c r="A3" t="s">
        <v>7</v>
      </c>
      <c r="B3">
        <v>0.95</v>
      </c>
      <c r="C3">
        <v>0.85</v>
      </c>
      <c r="D3">
        <v>0.87</v>
      </c>
      <c r="E3">
        <f>AVERAGE(B3:D3)</f>
        <v>0.89</v>
      </c>
      <c r="F3">
        <f>STDEV(B3:D3)</f>
        <v>5.2915026221291801E-2</v>
      </c>
      <c r="I3">
        <v>0.13</v>
      </c>
      <c r="J3">
        <v>0.14499999999999999</v>
      </c>
      <c r="K3">
        <v>0.115</v>
      </c>
      <c r="L3">
        <f>AVERAGE(I3:K3)</f>
        <v>0.13</v>
      </c>
      <c r="M3">
        <f>STDEV(I3:K3)</f>
        <v>1.4999999999999993E-2</v>
      </c>
      <c r="R3" t="s">
        <v>29</v>
      </c>
    </row>
    <row r="4" spans="1:18" x14ac:dyDescent="0.25">
      <c r="A4" t="s">
        <v>8</v>
      </c>
      <c r="B4">
        <v>0.6</v>
      </c>
      <c r="C4">
        <v>0.86</v>
      </c>
      <c r="D4">
        <v>0.68</v>
      </c>
      <c r="E4">
        <f t="shared" ref="E4:E8" si="0">AVERAGE(B4:D4)</f>
        <v>0.71333333333333337</v>
      </c>
      <c r="F4">
        <f t="shared" ref="F4:F8" si="1">STDEV(B4:D4)</f>
        <v>0.13316656236958804</v>
      </c>
      <c r="I4">
        <v>9.5000000000000001E-2</v>
      </c>
      <c r="J4">
        <v>0.1</v>
      </c>
      <c r="K4">
        <v>0.09</v>
      </c>
      <c r="L4">
        <f t="shared" ref="L4:L8" si="2">AVERAGE(I4:K4)</f>
        <v>9.5000000000000015E-2</v>
      </c>
      <c r="M4">
        <f t="shared" ref="M4:M8" si="3">STDEV(I4:K4)</f>
        <v>5.0000000000000044E-3</v>
      </c>
    </row>
    <row r="5" spans="1:18" x14ac:dyDescent="0.25">
      <c r="A5" t="s">
        <v>9</v>
      </c>
      <c r="B5">
        <v>0.91500000000000004</v>
      </c>
      <c r="C5">
        <v>0.99</v>
      </c>
      <c r="D5">
        <v>0.995</v>
      </c>
      <c r="E5">
        <f t="shared" si="0"/>
        <v>0.96666666666666667</v>
      </c>
      <c r="F5">
        <f t="shared" si="1"/>
        <v>4.4814432199162486E-2</v>
      </c>
      <c r="I5">
        <v>0.11</v>
      </c>
      <c r="J5">
        <v>0.115</v>
      </c>
      <c r="K5">
        <v>0.106</v>
      </c>
      <c r="L5">
        <f t="shared" si="2"/>
        <v>0.11033333333333334</v>
      </c>
      <c r="M5">
        <f t="shared" si="3"/>
        <v>4.5092497528228985E-3</v>
      </c>
    </row>
    <row r="6" spans="1:18" x14ac:dyDescent="0.25">
      <c r="A6" t="s">
        <v>10</v>
      </c>
      <c r="B6">
        <v>0.93500000000000005</v>
      </c>
      <c r="C6">
        <v>0.74</v>
      </c>
      <c r="D6">
        <v>0.67500000000000004</v>
      </c>
      <c r="E6">
        <f t="shared" si="0"/>
        <v>0.78333333333333333</v>
      </c>
      <c r="F6">
        <f t="shared" si="1"/>
        <v>0.13530828996529837</v>
      </c>
      <c r="I6">
        <v>0.115</v>
      </c>
      <c r="J6">
        <v>0.09</v>
      </c>
      <c r="K6">
        <v>0.09</v>
      </c>
      <c r="L6">
        <f t="shared" si="2"/>
        <v>9.8333333333333342E-2</v>
      </c>
      <c r="M6">
        <f t="shared" si="3"/>
        <v>1.443375672974051E-2</v>
      </c>
    </row>
    <row r="7" spans="1:18" x14ac:dyDescent="0.25">
      <c r="A7" t="s">
        <v>11</v>
      </c>
      <c r="B7">
        <v>1.075</v>
      </c>
      <c r="C7">
        <v>1.0349999999999999</v>
      </c>
      <c r="D7">
        <v>0.91500000000000004</v>
      </c>
      <c r="E7">
        <f t="shared" si="0"/>
        <v>1.0083333333333333</v>
      </c>
      <c r="F7">
        <f t="shared" si="1"/>
        <v>8.3266639978645252E-2</v>
      </c>
      <c r="I7">
        <v>0.129</v>
      </c>
      <c r="J7">
        <v>0.13500000000000001</v>
      </c>
      <c r="K7">
        <v>0.112</v>
      </c>
      <c r="L7">
        <f t="shared" si="2"/>
        <v>0.12533333333333332</v>
      </c>
      <c r="M7">
        <f t="shared" si="3"/>
        <v>1.1930353445448856E-2</v>
      </c>
    </row>
    <row r="8" spans="1:18" x14ac:dyDescent="0.25">
      <c r="A8" t="s">
        <v>12</v>
      </c>
      <c r="B8">
        <v>0.81499999999999995</v>
      </c>
      <c r="C8">
        <v>0.94499999999999995</v>
      </c>
      <c r="D8">
        <v>0.76</v>
      </c>
      <c r="E8">
        <f t="shared" si="0"/>
        <v>0.83999999999999986</v>
      </c>
      <c r="F8">
        <f t="shared" si="1"/>
        <v>9.4999999999999973E-2</v>
      </c>
      <c r="I8">
        <v>0.10100000000000001</v>
      </c>
      <c r="J8">
        <v>0.125</v>
      </c>
      <c r="K8">
        <v>9.5000000000000001E-2</v>
      </c>
      <c r="L8">
        <f t="shared" si="2"/>
        <v>0.107</v>
      </c>
      <c r="M8">
        <f t="shared" si="3"/>
        <v>1.5874507866387503E-2</v>
      </c>
    </row>
    <row r="11" spans="1:18" x14ac:dyDescent="0.25">
      <c r="B11" t="s">
        <v>21</v>
      </c>
      <c r="C11" t="s">
        <v>22</v>
      </c>
      <c r="K11" t="s">
        <v>21</v>
      </c>
      <c r="L11" t="s">
        <v>22</v>
      </c>
    </row>
    <row r="12" spans="1:18" x14ac:dyDescent="0.25">
      <c r="A12" t="s">
        <v>7</v>
      </c>
      <c r="B12">
        <v>0.89</v>
      </c>
      <c r="C12">
        <v>0.71333333333333337</v>
      </c>
      <c r="D12">
        <v>5.2915026221291801E-2</v>
      </c>
      <c r="E12">
        <v>0.13316656236958804</v>
      </c>
      <c r="J12" t="s">
        <v>7</v>
      </c>
      <c r="K12">
        <v>0.13</v>
      </c>
      <c r="L12">
        <v>9.5000000000000015E-2</v>
      </c>
      <c r="M12">
        <v>1.4999999999999993E-2</v>
      </c>
      <c r="N12">
        <v>5.0000000000000044E-3</v>
      </c>
    </row>
    <row r="13" spans="1:18" x14ac:dyDescent="0.25">
      <c r="A13" t="s">
        <v>9</v>
      </c>
      <c r="B13">
        <v>0.96666666666666667</v>
      </c>
      <c r="C13">
        <v>0.78333333333333333</v>
      </c>
      <c r="D13">
        <v>4.4814432199162486E-2</v>
      </c>
      <c r="E13">
        <v>0.13530828996529837</v>
      </c>
      <c r="J13" t="s">
        <v>9</v>
      </c>
      <c r="K13">
        <v>0.11033333333333334</v>
      </c>
      <c r="L13">
        <v>9.8333333333333342E-2</v>
      </c>
      <c r="M13">
        <v>4.5092497528228985E-3</v>
      </c>
      <c r="N13">
        <v>1.443375672974051E-2</v>
      </c>
    </row>
    <row r="14" spans="1:18" x14ac:dyDescent="0.25">
      <c r="A14" t="s">
        <v>11</v>
      </c>
      <c r="B14">
        <v>1.0083333333333333</v>
      </c>
      <c r="C14">
        <v>0.83999999999999986</v>
      </c>
      <c r="D14">
        <v>8.3266639978645252E-2</v>
      </c>
      <c r="E14">
        <v>9.4999999999999973E-2</v>
      </c>
      <c r="J14" t="s">
        <v>11</v>
      </c>
      <c r="K14">
        <v>0.12533333333333332</v>
      </c>
      <c r="L14">
        <v>0.107</v>
      </c>
      <c r="M14">
        <v>1.1930353445448856E-2</v>
      </c>
      <c r="N14">
        <v>1.5874507866387503E-2</v>
      </c>
    </row>
    <row r="31" spans="1:11" x14ac:dyDescent="0.25">
      <c r="A31" t="s">
        <v>18</v>
      </c>
      <c r="B31">
        <v>3.91</v>
      </c>
      <c r="J31" t="s">
        <v>18</v>
      </c>
      <c r="K31">
        <v>4.12</v>
      </c>
    </row>
    <row r="32" spans="1:11" x14ac:dyDescent="0.25">
      <c r="A32" t="s">
        <v>19</v>
      </c>
      <c r="B32" t="s">
        <v>27</v>
      </c>
      <c r="D32" t="s">
        <v>17</v>
      </c>
      <c r="E32" t="s">
        <v>15</v>
      </c>
      <c r="F32" t="s">
        <v>16</v>
      </c>
      <c r="J32" t="s">
        <v>19</v>
      </c>
      <c r="K32" t="s">
        <v>28</v>
      </c>
    </row>
    <row r="33" spans="1:11" x14ac:dyDescent="0.25">
      <c r="A33" t="s">
        <v>20</v>
      </c>
      <c r="B33">
        <v>0.17</v>
      </c>
      <c r="D33" t="s">
        <v>7</v>
      </c>
      <c r="E33">
        <v>0.95</v>
      </c>
      <c r="F33">
        <v>0.13</v>
      </c>
      <c r="J33" t="s">
        <v>20</v>
      </c>
      <c r="K33">
        <v>0.02</v>
      </c>
    </row>
    <row r="34" spans="1:11" x14ac:dyDescent="0.25">
      <c r="D34" t="s">
        <v>7</v>
      </c>
      <c r="E34">
        <v>0.85</v>
      </c>
      <c r="F34">
        <v>0.14499999999999999</v>
      </c>
    </row>
    <row r="35" spans="1:11" x14ac:dyDescent="0.25">
      <c r="D35" t="s">
        <v>7</v>
      </c>
      <c r="E35">
        <v>0.87</v>
      </c>
      <c r="F35">
        <v>0.115</v>
      </c>
    </row>
    <row r="36" spans="1:11" x14ac:dyDescent="0.25">
      <c r="D36" t="s">
        <v>8</v>
      </c>
      <c r="E36">
        <v>0.6</v>
      </c>
      <c r="F36">
        <v>9.5000000000000001E-2</v>
      </c>
    </row>
    <row r="37" spans="1:11" x14ac:dyDescent="0.25">
      <c r="D37" t="s">
        <v>8</v>
      </c>
      <c r="E37">
        <v>0.86</v>
      </c>
      <c r="F37">
        <v>0.1</v>
      </c>
    </row>
    <row r="38" spans="1:11" x14ac:dyDescent="0.25">
      <c r="D38" t="s">
        <v>8</v>
      </c>
      <c r="E38">
        <v>0.68</v>
      </c>
      <c r="F38">
        <v>0.09</v>
      </c>
    </row>
    <row r="39" spans="1:11" x14ac:dyDescent="0.25">
      <c r="D39" t="s">
        <v>9</v>
      </c>
      <c r="E39">
        <v>0.91500000000000004</v>
      </c>
      <c r="F39">
        <v>0.11</v>
      </c>
    </row>
    <row r="40" spans="1:11" x14ac:dyDescent="0.25">
      <c r="D40" t="s">
        <v>9</v>
      </c>
      <c r="E40">
        <v>0.99</v>
      </c>
      <c r="F40">
        <v>0.115</v>
      </c>
    </row>
    <row r="41" spans="1:11" x14ac:dyDescent="0.25">
      <c r="D41" t="s">
        <v>9</v>
      </c>
      <c r="E41">
        <v>0.995</v>
      </c>
      <c r="F41">
        <v>0.106</v>
      </c>
    </row>
    <row r="42" spans="1:11" x14ac:dyDescent="0.25">
      <c r="D42" t="s">
        <v>10</v>
      </c>
      <c r="E42">
        <v>0.93500000000000005</v>
      </c>
      <c r="F42">
        <v>0.115</v>
      </c>
    </row>
    <row r="43" spans="1:11" x14ac:dyDescent="0.25">
      <c r="D43" t="s">
        <v>10</v>
      </c>
      <c r="E43">
        <v>0.74</v>
      </c>
      <c r="F43">
        <v>0.09</v>
      </c>
    </row>
    <row r="44" spans="1:11" x14ac:dyDescent="0.25">
      <c r="D44" t="s">
        <v>10</v>
      </c>
      <c r="E44">
        <v>0.67500000000000004</v>
      </c>
      <c r="F44">
        <v>0.09</v>
      </c>
    </row>
    <row r="45" spans="1:11" x14ac:dyDescent="0.25">
      <c r="D45" t="s">
        <v>11</v>
      </c>
      <c r="E45">
        <v>1.075</v>
      </c>
      <c r="F45">
        <v>0.129</v>
      </c>
    </row>
    <row r="46" spans="1:11" x14ac:dyDescent="0.25">
      <c r="A46" t="s">
        <v>18</v>
      </c>
      <c r="D46" t="s">
        <v>11</v>
      </c>
      <c r="E46">
        <v>1.0349999999999999</v>
      </c>
      <c r="F46">
        <v>0.13500000000000001</v>
      </c>
    </row>
    <row r="47" spans="1:11" x14ac:dyDescent="0.25">
      <c r="A47" t="s">
        <v>19</v>
      </c>
      <c r="D47" t="s">
        <v>11</v>
      </c>
      <c r="E47">
        <v>0.91500000000000004</v>
      </c>
      <c r="F47">
        <v>0.112</v>
      </c>
    </row>
    <row r="48" spans="1:11" x14ac:dyDescent="0.25">
      <c r="A48" t="s">
        <v>20</v>
      </c>
      <c r="D48" t="s">
        <v>12</v>
      </c>
      <c r="E48">
        <v>0.81499999999999995</v>
      </c>
      <c r="F48">
        <v>0.10100000000000001</v>
      </c>
    </row>
    <row r="49" spans="4:6" x14ac:dyDescent="0.25">
      <c r="D49" t="s">
        <v>12</v>
      </c>
      <c r="E49">
        <v>0.94499999999999995</v>
      </c>
      <c r="F49">
        <v>0.125</v>
      </c>
    </row>
    <row r="50" spans="4:6" x14ac:dyDescent="0.25">
      <c r="D50" t="s">
        <v>12</v>
      </c>
      <c r="E50">
        <v>0.76</v>
      </c>
      <c r="F50">
        <v>9.5000000000000001E-2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9"/>
  <sheetViews>
    <sheetView topLeftCell="B1" workbookViewId="0">
      <selection activeCell="F29" sqref="F29:F31"/>
    </sheetView>
  </sheetViews>
  <sheetFormatPr defaultRowHeight="15" x14ac:dyDescent="0.25"/>
  <cols>
    <col min="1" max="1" width="13.42578125" customWidth="1"/>
  </cols>
  <sheetData>
    <row r="1" spans="1:18" x14ac:dyDescent="0.25">
      <c r="B1" t="s">
        <v>5</v>
      </c>
      <c r="I1" t="s">
        <v>6</v>
      </c>
    </row>
    <row r="2" spans="1:18" x14ac:dyDescent="0.25">
      <c r="B2" t="s">
        <v>1</v>
      </c>
      <c r="C2" t="s">
        <v>2</v>
      </c>
      <c r="D2" t="s">
        <v>3</v>
      </c>
      <c r="E2" t="s">
        <v>13</v>
      </c>
      <c r="F2" t="s">
        <v>14</v>
      </c>
      <c r="I2" t="s">
        <v>1</v>
      </c>
      <c r="J2" t="s">
        <v>2</v>
      </c>
      <c r="K2" t="s">
        <v>3</v>
      </c>
      <c r="L2" t="s">
        <v>13</v>
      </c>
      <c r="M2" t="s">
        <v>14</v>
      </c>
    </row>
    <row r="3" spans="1:18" x14ac:dyDescent="0.25">
      <c r="A3" t="s">
        <v>7</v>
      </c>
      <c r="B3">
        <v>0.312</v>
      </c>
      <c r="C3">
        <v>0.33500000000000002</v>
      </c>
      <c r="D3">
        <v>0.33700000000000002</v>
      </c>
      <c r="E3">
        <f>AVERAGE(B3:D3)</f>
        <v>0.32800000000000001</v>
      </c>
      <c r="F3">
        <f>STDEV(B3:D3)</f>
        <v>1.3892443989449818E-2</v>
      </c>
      <c r="I3">
        <v>3.4000000000000002E-2</v>
      </c>
      <c r="J3">
        <v>3.4000000000000002E-2</v>
      </c>
      <c r="K3">
        <v>2.9000000000000001E-2</v>
      </c>
      <c r="L3">
        <f>AVERAGE(I3:K3)</f>
        <v>3.2333333333333332E-2</v>
      </c>
      <c r="M3">
        <f>STDEV(I3:K3)</f>
        <v>2.8867513459481294E-3</v>
      </c>
      <c r="Q3" s="1"/>
      <c r="R3" s="1"/>
    </row>
    <row r="4" spans="1:18" x14ac:dyDescent="0.25">
      <c r="A4" t="s">
        <v>8</v>
      </c>
      <c r="B4">
        <v>0.215</v>
      </c>
      <c r="C4">
        <v>0.26</v>
      </c>
      <c r="D4">
        <v>0.23</v>
      </c>
      <c r="E4">
        <f t="shared" ref="E4:E8" si="0">AVERAGE(B4:D4)</f>
        <v>0.23499999999999999</v>
      </c>
      <c r="F4">
        <f t="shared" ref="F4:F8" si="1">STDEV(B4:D4)</f>
        <v>2.2912878474779207E-2</v>
      </c>
      <c r="I4">
        <v>2.5000000000000001E-2</v>
      </c>
      <c r="J4">
        <v>2.3E-2</v>
      </c>
      <c r="K4">
        <v>2.5000000000000001E-2</v>
      </c>
      <c r="L4">
        <f t="shared" ref="L4:L8" si="2">AVERAGE(I4:K4)</f>
        <v>2.4333333333333335E-2</v>
      </c>
      <c r="M4">
        <f t="shared" ref="M4:M8" si="3">STDEV(I4:K4)</f>
        <v>1.1547005383792525E-3</v>
      </c>
      <c r="Q4" s="1"/>
      <c r="R4" s="1"/>
    </row>
    <row r="5" spans="1:18" x14ac:dyDescent="0.25">
      <c r="A5" t="s">
        <v>9</v>
      </c>
      <c r="B5">
        <v>0.31</v>
      </c>
      <c r="C5">
        <v>0.31900000000000001</v>
      </c>
      <c r="D5">
        <v>0.32400000000000001</v>
      </c>
      <c r="E5">
        <f t="shared" si="0"/>
        <v>0.31766666666666671</v>
      </c>
      <c r="F5">
        <f t="shared" si="1"/>
        <v>7.0945988845975937E-3</v>
      </c>
      <c r="I5">
        <v>0.03</v>
      </c>
      <c r="J5">
        <v>3.5000000000000003E-2</v>
      </c>
      <c r="K5">
        <v>2.9000000000000001E-2</v>
      </c>
      <c r="L5">
        <f t="shared" si="2"/>
        <v>3.1333333333333331E-2</v>
      </c>
      <c r="M5">
        <f t="shared" si="3"/>
        <v>3.2145502536643201E-3</v>
      </c>
      <c r="Q5" s="1"/>
      <c r="R5" s="1"/>
    </row>
    <row r="6" spans="1:18" x14ac:dyDescent="0.25">
      <c r="A6" t="s">
        <v>10</v>
      </c>
      <c r="B6">
        <v>0.216</v>
      </c>
      <c r="C6">
        <v>0.249</v>
      </c>
      <c r="D6">
        <v>0.23899999999999999</v>
      </c>
      <c r="E6">
        <f t="shared" si="0"/>
        <v>0.23466666666666666</v>
      </c>
      <c r="F6">
        <f t="shared" si="1"/>
        <v>1.6921386861996072E-2</v>
      </c>
      <c r="I6">
        <v>2.5000000000000001E-2</v>
      </c>
      <c r="J6">
        <v>2.5000000000000001E-2</v>
      </c>
      <c r="K6">
        <v>2.9000000000000001E-2</v>
      </c>
      <c r="L6">
        <f t="shared" si="2"/>
        <v>2.6333333333333334E-2</v>
      </c>
      <c r="M6">
        <f t="shared" si="3"/>
        <v>2.3094010767585032E-3</v>
      </c>
      <c r="Q6" s="1"/>
      <c r="R6" s="1"/>
    </row>
    <row r="7" spans="1:18" x14ac:dyDescent="0.25">
      <c r="A7" t="s">
        <v>11</v>
      </c>
      <c r="B7">
        <v>0.32</v>
      </c>
      <c r="C7">
        <v>0.33</v>
      </c>
      <c r="D7">
        <v>0.34499999999999997</v>
      </c>
      <c r="E7">
        <f t="shared" si="0"/>
        <v>0.33166666666666667</v>
      </c>
      <c r="F7">
        <f t="shared" si="1"/>
        <v>1.2583057392117897E-2</v>
      </c>
      <c r="I7">
        <v>3.5000000000000003E-2</v>
      </c>
      <c r="J7">
        <v>3.3000000000000002E-2</v>
      </c>
      <c r="K7">
        <v>3.6999999999999998E-2</v>
      </c>
      <c r="L7">
        <f t="shared" si="2"/>
        <v>3.5000000000000003E-2</v>
      </c>
      <c r="M7">
        <f t="shared" si="3"/>
        <v>1.9999999999999983E-3</v>
      </c>
      <c r="Q7" s="1"/>
      <c r="R7" s="1"/>
    </row>
    <row r="8" spans="1:18" x14ac:dyDescent="0.25">
      <c r="A8" t="s">
        <v>12</v>
      </c>
      <c r="B8">
        <v>0.22500000000000001</v>
      </c>
      <c r="C8">
        <v>0.28000000000000003</v>
      </c>
      <c r="D8">
        <v>0.245</v>
      </c>
      <c r="E8">
        <f t="shared" si="0"/>
        <v>0.25</v>
      </c>
      <c r="F8">
        <f t="shared" si="1"/>
        <v>2.7838821814150122E-2</v>
      </c>
      <c r="I8">
        <v>2.5000000000000001E-2</v>
      </c>
      <c r="J8">
        <v>2.9000000000000001E-2</v>
      </c>
      <c r="K8">
        <v>0.03</v>
      </c>
      <c r="L8">
        <f t="shared" si="2"/>
        <v>2.8000000000000001E-2</v>
      </c>
      <c r="M8">
        <f t="shared" si="3"/>
        <v>2.6457513110645899E-3</v>
      </c>
      <c r="Q8" s="1"/>
      <c r="R8" s="1"/>
    </row>
    <row r="10" spans="1:18" x14ac:dyDescent="0.25">
      <c r="B10" t="s">
        <v>21</v>
      </c>
      <c r="C10" t="s">
        <v>22</v>
      </c>
      <c r="J10" t="s">
        <v>21</v>
      </c>
      <c r="K10" t="s">
        <v>22</v>
      </c>
    </row>
    <row r="11" spans="1:18" x14ac:dyDescent="0.25">
      <c r="A11" t="s">
        <v>7</v>
      </c>
      <c r="B11">
        <v>0.32800000000000001</v>
      </c>
      <c r="C11">
        <v>0.23499999999999999</v>
      </c>
      <c r="D11">
        <v>1.3892443989449818E-2</v>
      </c>
      <c r="E11">
        <v>2.2912878474779207E-2</v>
      </c>
      <c r="I11" t="s">
        <v>7</v>
      </c>
      <c r="J11">
        <v>3.2333333333333332E-2</v>
      </c>
      <c r="K11">
        <v>2.4333333333333335E-2</v>
      </c>
      <c r="L11">
        <v>2.8867513459481294E-3</v>
      </c>
      <c r="M11">
        <v>1.1547005383792525E-3</v>
      </c>
    </row>
    <row r="12" spans="1:18" x14ac:dyDescent="0.25">
      <c r="A12" t="s">
        <v>9</v>
      </c>
      <c r="B12">
        <v>0.31766666666666671</v>
      </c>
      <c r="C12">
        <v>0.23466666666666666</v>
      </c>
      <c r="D12">
        <v>7.0945988845975937E-3</v>
      </c>
      <c r="E12">
        <v>1.6921386861996072E-2</v>
      </c>
      <c r="I12" t="s">
        <v>9</v>
      </c>
      <c r="J12">
        <v>3.1333333333333331E-2</v>
      </c>
      <c r="K12">
        <v>2.6333333333333334E-2</v>
      </c>
      <c r="L12">
        <v>3.2145502536643201E-3</v>
      </c>
      <c r="M12">
        <v>2.3094010767585032E-3</v>
      </c>
    </row>
    <row r="13" spans="1:18" x14ac:dyDescent="0.25">
      <c r="A13" t="s">
        <v>11</v>
      </c>
      <c r="B13">
        <v>0.33166666666666667</v>
      </c>
      <c r="C13">
        <v>0.25</v>
      </c>
      <c r="D13">
        <v>1.2583057392117897E-2</v>
      </c>
      <c r="E13">
        <v>2.7838821814150122E-2</v>
      </c>
      <c r="I13" t="s">
        <v>11</v>
      </c>
      <c r="J13">
        <v>3.5000000000000003E-2</v>
      </c>
      <c r="K13">
        <v>2.8000000000000001E-2</v>
      </c>
      <c r="L13">
        <v>1.9999999999999983E-3</v>
      </c>
      <c r="M13">
        <v>2.6457513110645899E-3</v>
      </c>
    </row>
    <row r="27" spans="1:14" x14ac:dyDescent="0.25">
      <c r="A27" t="s">
        <v>17</v>
      </c>
      <c r="B27" t="s">
        <v>23</v>
      </c>
      <c r="C27" t="s">
        <v>24</v>
      </c>
    </row>
    <row r="28" spans="1:14" x14ac:dyDescent="0.25">
      <c r="A28" t="s">
        <v>7</v>
      </c>
      <c r="B28">
        <v>0.312</v>
      </c>
      <c r="C28">
        <v>3.4000000000000002E-2</v>
      </c>
    </row>
    <row r="29" spans="1:14" x14ac:dyDescent="0.25">
      <c r="A29" t="s">
        <v>7</v>
      </c>
      <c r="B29">
        <v>0.33500000000000002</v>
      </c>
      <c r="C29">
        <v>3.4000000000000002E-2</v>
      </c>
      <c r="F29" t="s">
        <v>18</v>
      </c>
      <c r="G29">
        <v>20.5</v>
      </c>
      <c r="M29" t="s">
        <v>18</v>
      </c>
      <c r="N29">
        <v>7.98</v>
      </c>
    </row>
    <row r="30" spans="1:14" x14ac:dyDescent="0.25">
      <c r="A30" t="s">
        <v>7</v>
      </c>
      <c r="B30">
        <v>0.33700000000000002</v>
      </c>
      <c r="C30">
        <v>2.9000000000000001E-2</v>
      </c>
      <c r="F30" t="s">
        <v>19</v>
      </c>
      <c r="G30" t="s">
        <v>25</v>
      </c>
      <c r="M30" t="s">
        <v>19</v>
      </c>
      <c r="N30" t="s">
        <v>26</v>
      </c>
    </row>
    <row r="31" spans="1:14" x14ac:dyDescent="0.25">
      <c r="A31" t="s">
        <v>8</v>
      </c>
      <c r="B31">
        <v>0.215</v>
      </c>
      <c r="C31">
        <v>2.5000000000000001E-2</v>
      </c>
      <c r="F31" t="s">
        <v>20</v>
      </c>
      <c r="G31">
        <v>3.2000000000000001E-2</v>
      </c>
      <c r="M31" t="s">
        <v>20</v>
      </c>
      <c r="N31">
        <v>4.0000000000000001E-3</v>
      </c>
    </row>
    <row r="32" spans="1:14" x14ac:dyDescent="0.25">
      <c r="A32" t="s">
        <v>8</v>
      </c>
      <c r="B32">
        <v>0.26</v>
      </c>
      <c r="C32">
        <v>2.3E-2</v>
      </c>
    </row>
    <row r="33" spans="1:5" x14ac:dyDescent="0.25">
      <c r="A33" t="s">
        <v>8</v>
      </c>
      <c r="B33">
        <v>0.23</v>
      </c>
      <c r="C33">
        <v>2.5000000000000001E-2</v>
      </c>
    </row>
    <row r="34" spans="1:5" x14ac:dyDescent="0.25">
      <c r="A34" t="s">
        <v>9</v>
      </c>
      <c r="B34">
        <v>0.31</v>
      </c>
      <c r="C34">
        <v>0.03</v>
      </c>
    </row>
    <row r="35" spans="1:5" x14ac:dyDescent="0.25">
      <c r="A35" t="s">
        <v>9</v>
      </c>
      <c r="B35">
        <v>0.31900000000000001</v>
      </c>
      <c r="C35">
        <v>3.5000000000000003E-2</v>
      </c>
    </row>
    <row r="36" spans="1:5" x14ac:dyDescent="0.25">
      <c r="A36" t="s">
        <v>9</v>
      </c>
      <c r="B36">
        <v>0.32400000000000001</v>
      </c>
      <c r="C36">
        <v>2.9000000000000001E-2</v>
      </c>
    </row>
    <row r="37" spans="1:5" x14ac:dyDescent="0.25">
      <c r="A37" t="s">
        <v>10</v>
      </c>
      <c r="B37">
        <v>0.216</v>
      </c>
      <c r="C37">
        <v>2.5000000000000001E-2</v>
      </c>
    </row>
    <row r="38" spans="1:5" x14ac:dyDescent="0.25">
      <c r="A38" t="s">
        <v>10</v>
      </c>
      <c r="B38">
        <v>0.249</v>
      </c>
      <c r="C38">
        <v>2.5000000000000001E-2</v>
      </c>
    </row>
    <row r="39" spans="1:5" x14ac:dyDescent="0.25">
      <c r="A39" t="s">
        <v>10</v>
      </c>
      <c r="B39">
        <v>0.23899999999999999</v>
      </c>
      <c r="C39">
        <v>2.9000000000000001E-2</v>
      </c>
    </row>
    <row r="40" spans="1:5" x14ac:dyDescent="0.25">
      <c r="A40" t="s">
        <v>11</v>
      </c>
      <c r="B40">
        <v>0.32</v>
      </c>
      <c r="C40">
        <v>3.5000000000000003E-2</v>
      </c>
    </row>
    <row r="41" spans="1:5" x14ac:dyDescent="0.25">
      <c r="A41" t="s">
        <v>11</v>
      </c>
      <c r="B41">
        <v>0.33</v>
      </c>
      <c r="C41">
        <v>3.3000000000000002E-2</v>
      </c>
    </row>
    <row r="42" spans="1:5" x14ac:dyDescent="0.25">
      <c r="A42" t="s">
        <v>11</v>
      </c>
      <c r="B42">
        <v>0.34499999999999997</v>
      </c>
      <c r="C42">
        <v>3.6999999999999998E-2</v>
      </c>
    </row>
    <row r="43" spans="1:5" x14ac:dyDescent="0.25">
      <c r="A43" t="s">
        <v>12</v>
      </c>
      <c r="B43">
        <v>0.22500000000000001</v>
      </c>
      <c r="C43">
        <v>2.5000000000000001E-2</v>
      </c>
    </row>
    <row r="44" spans="1:5" x14ac:dyDescent="0.25">
      <c r="A44" t="s">
        <v>12</v>
      </c>
      <c r="B44">
        <v>0.28000000000000003</v>
      </c>
      <c r="C44">
        <v>2.9000000000000001E-2</v>
      </c>
    </row>
    <row r="45" spans="1:5" x14ac:dyDescent="0.25">
      <c r="A45" t="s">
        <v>12</v>
      </c>
      <c r="B45">
        <v>0.245</v>
      </c>
      <c r="C45">
        <v>0.03</v>
      </c>
    </row>
    <row r="47" spans="1:5" x14ac:dyDescent="0.25">
      <c r="A47" t="s">
        <v>18</v>
      </c>
    </row>
    <row r="48" spans="1:5" x14ac:dyDescent="0.25">
      <c r="A48" t="s">
        <v>19</v>
      </c>
      <c r="D48">
        <v>0</v>
      </c>
      <c r="E48">
        <v>1.6000000000000001E-3</v>
      </c>
    </row>
    <row r="49" spans="1:5" x14ac:dyDescent="0.25">
      <c r="A49" t="s">
        <v>20</v>
      </c>
      <c r="D49">
        <v>3.2000000000000001E-2</v>
      </c>
      <c r="E49">
        <v>4.0000000000000001E-3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Shoot weight</vt:lpstr>
      <vt:lpstr>Root weight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Khalil</dc:creator>
  <cp:lastModifiedBy>Asus</cp:lastModifiedBy>
  <dcterms:created xsi:type="dcterms:W3CDTF">2018-11-08T17:31:44Z</dcterms:created>
  <dcterms:modified xsi:type="dcterms:W3CDTF">2020-09-12T16:45:37Z</dcterms:modified>
</cp:coreProperties>
</file>