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EER\AEER_friss\___AEER_cikkek\11390\Supplementary files_P\"/>
    </mc:Choice>
  </mc:AlternateContent>
  <xr:revisionPtr revIDLastSave="0" documentId="13_ncr:1_{F8B840CB-3614-4509-B61E-FAC6082CC6C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ydrogen peroxide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2" l="1"/>
  <c r="H4" i="2"/>
  <c r="G5" i="2"/>
  <c r="H5" i="2"/>
  <c r="G6" i="2"/>
  <c r="H6" i="2"/>
  <c r="G7" i="2"/>
  <c r="H7" i="2"/>
  <c r="G8" i="2"/>
  <c r="H8" i="2"/>
  <c r="G9" i="2"/>
  <c r="H9" i="2"/>
  <c r="F5" i="2"/>
  <c r="F6" i="2"/>
  <c r="F7" i="2"/>
  <c r="F8" i="2"/>
  <c r="F9" i="2"/>
  <c r="F4" i="2"/>
  <c r="J4" i="2" l="1"/>
  <c r="K4" i="2"/>
  <c r="J9" i="2"/>
  <c r="K9" i="2"/>
  <c r="J7" i="2"/>
  <c r="K7" i="2"/>
  <c r="K5" i="2"/>
  <c r="J5" i="2"/>
  <c r="K8" i="2"/>
  <c r="J8" i="2"/>
  <c r="K6" i="2"/>
  <c r="J6" i="2"/>
</calcChain>
</file>

<file path=xl/sharedStrings.xml><?xml version="1.0" encoding="utf-8"?>
<sst xmlns="http://schemas.openxmlformats.org/spreadsheetml/2006/main" count="48" uniqueCount="21">
  <si>
    <t>R1</t>
  </si>
  <si>
    <t>R2</t>
  </si>
  <si>
    <t>R3</t>
  </si>
  <si>
    <t>Control</t>
  </si>
  <si>
    <t>Pb</t>
  </si>
  <si>
    <t>2.5% MLE</t>
  </si>
  <si>
    <t>Pb+2.5% MLE</t>
  </si>
  <si>
    <t>5% MLE</t>
  </si>
  <si>
    <t>Pb+5% MLE</t>
  </si>
  <si>
    <t>SD</t>
  </si>
  <si>
    <t>Treatment</t>
  </si>
  <si>
    <t>F</t>
  </si>
  <si>
    <t>P</t>
  </si>
  <si>
    <t>LSD</t>
  </si>
  <si>
    <t>Blank</t>
  </si>
  <si>
    <t>H2O2 (µmol/g f.wt)</t>
  </si>
  <si>
    <t>Av</t>
  </si>
  <si>
    <t>Unstressed</t>
  </si>
  <si>
    <t>Stressed</t>
  </si>
  <si>
    <t>h2o2</t>
  </si>
  <si>
    <t>.0000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</si>
</sst>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97462817147858"/>
          <c:y val="4.252515310586176E-2"/>
          <c:w val="0.82446981627296589"/>
          <c:h val="0.84149496937882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'Hydrogen peroxide'!$B$13</c:f>
              <c:strCache>
                <c:ptCount val="1"/>
                <c:pt idx="0">
                  <c:v>Unstressed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1.85185185185185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19-4351-AA67-5575A554866F}"/>
                </c:ext>
              </c:extLst>
            </c:dLbl>
            <c:dLbl>
              <c:idx val="1"/>
              <c:layout>
                <c:manualLayout>
                  <c:x val="0"/>
                  <c:y val="-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19-4351-AA67-5575A554866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19-4351-AA67-5575A554866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'Hydrogen peroxide'!$D$14:$D$16</c:f>
                <c:numCache>
                  <c:formatCode>General</c:formatCode>
                  <c:ptCount val="3"/>
                  <c:pt idx="0">
                    <c:v>5.7297469403107009</c:v>
                  </c:pt>
                  <c:pt idx="1">
                    <c:v>6.7505555326950581</c:v>
                  </c:pt>
                  <c:pt idx="2">
                    <c:v>4.0842665600243748</c:v>
                  </c:pt>
                </c:numCache>
              </c:numRef>
            </c:plus>
            <c:minus>
              <c:numRef>
                <c:f>'Hydrogen peroxide'!$D$14:$D$16</c:f>
                <c:numCache>
                  <c:formatCode>General</c:formatCode>
                  <c:ptCount val="3"/>
                  <c:pt idx="0">
                    <c:v>5.7297469403107009</c:v>
                  </c:pt>
                  <c:pt idx="1">
                    <c:v>6.7505555326950581</c:v>
                  </c:pt>
                  <c:pt idx="2">
                    <c:v>4.0842665600243748</c:v>
                  </c:pt>
                </c:numCache>
              </c:numRef>
            </c:minus>
          </c:errBars>
          <c:cat>
            <c:strRef>
              <c:f>'Hydrogen peroxide'!$A$14:$A$16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'Hydrogen peroxide'!$B$14:$B$16</c:f>
              <c:numCache>
                <c:formatCode>General</c:formatCode>
                <c:ptCount val="3"/>
                <c:pt idx="0">
                  <c:v>96.59999999999998</c:v>
                </c:pt>
                <c:pt idx="1">
                  <c:v>72.8</c:v>
                </c:pt>
                <c:pt idx="2">
                  <c:v>78.586666666666659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19-4351-AA67-5575A554866F}"/>
            </c:ext>
          </c:extLst>
        </c:ser>
        <c:ser>
          <c:idx val="1"/>
          <c:order val="1"/>
          <c:tx>
            <c:strRef>
              <c:f>'Hydrogen peroxide'!$C$13</c:f>
              <c:strCache>
                <c:ptCount val="1"/>
                <c:pt idx="0">
                  <c:v>Stressed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19-4351-AA67-5575A554866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19-4351-AA67-5575A554866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19-4351-AA67-5575A554866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'Hydrogen peroxide'!$E$14:$E$16</c:f>
                <c:numCache>
                  <c:formatCode>General</c:formatCode>
                  <c:ptCount val="3"/>
                  <c:pt idx="0">
                    <c:v>1.457166199626301</c:v>
                  </c:pt>
                  <c:pt idx="1">
                    <c:v>0.88911941455203547</c:v>
                  </c:pt>
                  <c:pt idx="2">
                    <c:v>0.80829037686547933</c:v>
                  </c:pt>
                </c:numCache>
              </c:numRef>
            </c:plus>
            <c:minus>
              <c:numRef>
                <c:f>'Hydrogen peroxide'!$E$14:$E$16</c:f>
                <c:numCache>
                  <c:formatCode>General</c:formatCode>
                  <c:ptCount val="3"/>
                  <c:pt idx="0">
                    <c:v>1.457166199626301</c:v>
                  </c:pt>
                  <c:pt idx="1">
                    <c:v>0.88911941455203547</c:v>
                  </c:pt>
                  <c:pt idx="2">
                    <c:v>0.80829037686547933</c:v>
                  </c:pt>
                </c:numCache>
              </c:numRef>
            </c:minus>
          </c:errBars>
          <c:cat>
            <c:strRef>
              <c:f>'Hydrogen peroxide'!$A$14:$A$16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'Hydrogen peroxide'!$C$14:$C$16</c:f>
              <c:numCache>
                <c:formatCode>General</c:formatCode>
                <c:ptCount val="3"/>
                <c:pt idx="0">
                  <c:v>138.36666666666665</c:v>
                </c:pt>
                <c:pt idx="1">
                  <c:v>108.68666666666668</c:v>
                </c:pt>
                <c:pt idx="2">
                  <c:v>87.966666666666654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19-4351-AA67-5575A5548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48864"/>
        <c:axId val="60951168"/>
      </c:barChart>
      <c:catAx>
        <c:axId val="60948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951168"/>
        <c:crosses val="autoZero"/>
        <c:auto val="1"/>
        <c:lblAlgn val="ctr"/>
        <c:lblOffset val="100"/>
        <c:noMultiLvlLbl val="0"/>
      </c:catAx>
      <c:valAx>
        <c:axId val="609511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en-US" baseline="-25000"/>
                  <a:t>2</a:t>
                </a:r>
                <a:r>
                  <a:rPr lang="en-US"/>
                  <a:t>O</a:t>
                </a:r>
                <a:r>
                  <a:rPr lang="en-US" baseline="-25000"/>
                  <a:t>2</a:t>
                </a:r>
                <a:r>
                  <a:rPr lang="en-US"/>
                  <a:t> (µmol/g fw)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09488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/>
      </a:pPr>
      <a:endParaRPr lang="hu-H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15</xdr:row>
      <xdr:rowOff>166687</xdr:rowOff>
    </xdr:from>
    <xdr:to>
      <xdr:col>10</xdr:col>
      <xdr:colOff>533400</xdr:colOff>
      <xdr:row>30</xdr:row>
      <xdr:rowOff>52387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50"/>
  <sheetViews>
    <sheetView tabSelected="1" workbookViewId="0"/>
  </sheetViews>
  <sheetFormatPr defaultRowHeight="15" x14ac:dyDescent="0.25"/>
  <cols>
    <col min="1" max="1" width="13.42578125" customWidth="1"/>
  </cols>
  <sheetData>
    <row r="2" spans="1:18" x14ac:dyDescent="0.25">
      <c r="F2" t="s">
        <v>15</v>
      </c>
    </row>
    <row r="3" spans="1:18" x14ac:dyDescent="0.25">
      <c r="B3" t="s">
        <v>0</v>
      </c>
      <c r="C3" t="s">
        <v>1</v>
      </c>
      <c r="D3" t="s">
        <v>2</v>
      </c>
      <c r="F3" t="s">
        <v>0</v>
      </c>
      <c r="G3" t="s">
        <v>1</v>
      </c>
      <c r="H3" t="s">
        <v>2</v>
      </c>
      <c r="J3" t="s">
        <v>16</v>
      </c>
      <c r="K3" t="s">
        <v>9</v>
      </c>
    </row>
    <row r="4" spans="1:18" x14ac:dyDescent="0.25">
      <c r="A4" t="s">
        <v>3</v>
      </c>
      <c r="B4">
        <v>0.14799999999999999</v>
      </c>
      <c r="C4">
        <v>0.153</v>
      </c>
      <c r="D4">
        <v>0.13700000000000001</v>
      </c>
      <c r="F4">
        <f>((B4-0.008)*28*0.5*5)/0.1</f>
        <v>97.999999999999986</v>
      </c>
      <c r="G4">
        <f t="shared" ref="G4:H9" si="0">((C4-0.008)*28*0.5*5)/0.1</f>
        <v>101.49999999999999</v>
      </c>
      <c r="H4">
        <f t="shared" si="0"/>
        <v>90.300000000000011</v>
      </c>
      <c r="J4">
        <f>AVERAGE(F4:H4)</f>
        <v>96.59999999999998</v>
      </c>
      <c r="K4">
        <f>STDEV(F4:H4)</f>
        <v>5.7297469403107009</v>
      </c>
      <c r="Q4" s="1"/>
      <c r="R4" s="1"/>
    </row>
    <row r="5" spans="1:18" x14ac:dyDescent="0.25">
      <c r="A5" t="s">
        <v>4</v>
      </c>
      <c r="B5">
        <v>0.20799999999999999</v>
      </c>
      <c r="C5">
        <v>0.20399999999999999</v>
      </c>
      <c r="D5">
        <v>0.20499999999999999</v>
      </c>
      <c r="F5">
        <f t="shared" ref="F5:F9" si="1">((B5-0.008)*28*0.5*5)/0.1</f>
        <v>140</v>
      </c>
      <c r="G5">
        <f t="shared" si="0"/>
        <v>137.19999999999999</v>
      </c>
      <c r="H5">
        <f t="shared" si="0"/>
        <v>137.89999999999998</v>
      </c>
      <c r="J5">
        <f t="shared" ref="J5:J9" si="2">AVERAGE(F5:H5)</f>
        <v>138.36666666666665</v>
      </c>
      <c r="K5">
        <f t="shared" ref="K5:K9" si="3">STDEV(F5:H5)</f>
        <v>1.457166199626301</v>
      </c>
      <c r="Q5" s="1"/>
      <c r="R5" s="1"/>
    </row>
    <row r="6" spans="1:18" x14ac:dyDescent="0.25">
      <c r="A6" t="s">
        <v>5</v>
      </c>
      <c r="B6">
        <v>0.105</v>
      </c>
      <c r="C6">
        <v>0.123</v>
      </c>
      <c r="D6">
        <v>0.108</v>
      </c>
      <c r="F6">
        <f t="shared" si="1"/>
        <v>67.900000000000006</v>
      </c>
      <c r="G6">
        <f t="shared" si="0"/>
        <v>80.499999999999986</v>
      </c>
      <c r="H6">
        <f t="shared" si="0"/>
        <v>70</v>
      </c>
      <c r="J6">
        <f t="shared" si="2"/>
        <v>72.8</v>
      </c>
      <c r="K6">
        <f t="shared" si="3"/>
        <v>6.7505555326950581</v>
      </c>
      <c r="Q6" s="1"/>
      <c r="R6" s="1"/>
    </row>
    <row r="7" spans="1:18" x14ac:dyDescent="0.25">
      <c r="A7" t="s">
        <v>6</v>
      </c>
      <c r="B7">
        <v>0.16400000000000001</v>
      </c>
      <c r="C7">
        <v>0.16400000000000001</v>
      </c>
      <c r="D7">
        <v>0.1618</v>
      </c>
      <c r="F7">
        <f t="shared" si="1"/>
        <v>109.20000000000002</v>
      </c>
      <c r="G7">
        <f t="shared" si="0"/>
        <v>109.20000000000002</v>
      </c>
      <c r="H7">
        <f t="shared" si="0"/>
        <v>107.66</v>
      </c>
      <c r="J7">
        <f t="shared" si="2"/>
        <v>108.68666666666668</v>
      </c>
      <c r="K7">
        <f t="shared" si="3"/>
        <v>0.88911941455203547</v>
      </c>
      <c r="Q7" s="1"/>
      <c r="R7" s="1"/>
    </row>
    <row r="8" spans="1:18" x14ac:dyDescent="0.25">
      <c r="A8" t="s">
        <v>7</v>
      </c>
      <c r="B8">
        <v>0.1171</v>
      </c>
      <c r="C8">
        <v>0.1167</v>
      </c>
      <c r="D8">
        <v>0.127</v>
      </c>
      <c r="F8">
        <f t="shared" si="1"/>
        <v>76.37</v>
      </c>
      <c r="G8">
        <f t="shared" si="0"/>
        <v>76.089999999999989</v>
      </c>
      <c r="H8">
        <f t="shared" si="0"/>
        <v>83.3</v>
      </c>
      <c r="J8">
        <f t="shared" si="2"/>
        <v>78.586666666666659</v>
      </c>
      <c r="K8">
        <f t="shared" si="3"/>
        <v>4.0842665600243748</v>
      </c>
      <c r="Q8" s="1"/>
      <c r="R8" s="1"/>
    </row>
    <row r="9" spans="1:18" x14ac:dyDescent="0.25">
      <c r="A9" t="s">
        <v>8</v>
      </c>
      <c r="B9">
        <v>0.13300000000000001</v>
      </c>
      <c r="C9">
        <v>0.13300000000000001</v>
      </c>
      <c r="D9">
        <v>0.13500000000000001</v>
      </c>
      <c r="F9">
        <f t="shared" si="1"/>
        <v>87.5</v>
      </c>
      <c r="G9">
        <f t="shared" si="0"/>
        <v>87.5</v>
      </c>
      <c r="H9">
        <f t="shared" si="0"/>
        <v>88.9</v>
      </c>
      <c r="J9">
        <f t="shared" si="2"/>
        <v>87.966666666666654</v>
      </c>
      <c r="K9">
        <f t="shared" si="3"/>
        <v>0.80829037686547933</v>
      </c>
      <c r="Q9" s="1"/>
      <c r="R9" s="1"/>
    </row>
    <row r="11" spans="1:18" x14ac:dyDescent="0.25">
      <c r="A11" t="s">
        <v>14</v>
      </c>
      <c r="B11">
        <v>8.0000000000000002E-3</v>
      </c>
      <c r="C11">
        <v>6.0000000000000001E-3</v>
      </c>
      <c r="D11">
        <v>1.4999999999999999E-2</v>
      </c>
    </row>
    <row r="13" spans="1:18" x14ac:dyDescent="0.25">
      <c r="B13" t="s">
        <v>17</v>
      </c>
      <c r="C13" t="s">
        <v>18</v>
      </c>
    </row>
    <row r="14" spans="1:18" x14ac:dyDescent="0.25">
      <c r="A14" t="s">
        <v>3</v>
      </c>
      <c r="B14">
        <v>96.59999999999998</v>
      </c>
      <c r="C14">
        <v>138.36666666666665</v>
      </c>
      <c r="D14">
        <v>5.7297469403107009</v>
      </c>
      <c r="E14">
        <v>1.457166199626301</v>
      </c>
    </row>
    <row r="15" spans="1:18" x14ac:dyDescent="0.25">
      <c r="A15" t="s">
        <v>5</v>
      </c>
      <c r="B15">
        <v>72.8</v>
      </c>
      <c r="C15">
        <v>108.68666666666668</v>
      </c>
      <c r="D15">
        <v>6.7505555326950581</v>
      </c>
      <c r="E15">
        <v>0.88911941455203547</v>
      </c>
    </row>
    <row r="16" spans="1:18" x14ac:dyDescent="0.25">
      <c r="A16" t="s">
        <v>7</v>
      </c>
      <c r="B16">
        <v>78.586666666666659</v>
      </c>
      <c r="C16">
        <v>87.966666666666654</v>
      </c>
      <c r="D16">
        <v>4.0842665600243748</v>
      </c>
      <c r="E16">
        <v>0.80829037686547933</v>
      </c>
    </row>
    <row r="28" spans="1:6" x14ac:dyDescent="0.25">
      <c r="A28" t="s">
        <v>10</v>
      </c>
      <c r="B28" t="s">
        <v>19</v>
      </c>
    </row>
    <row r="29" spans="1:6" x14ac:dyDescent="0.25">
      <c r="A29" t="s">
        <v>3</v>
      </c>
      <c r="B29">
        <v>97.999999999999986</v>
      </c>
    </row>
    <row r="30" spans="1:6" x14ac:dyDescent="0.25">
      <c r="A30" t="s">
        <v>3</v>
      </c>
      <c r="B30">
        <v>101.49999999999999</v>
      </c>
    </row>
    <row r="31" spans="1:6" x14ac:dyDescent="0.25">
      <c r="A31" t="s">
        <v>3</v>
      </c>
      <c r="B31">
        <v>90.300000000000011</v>
      </c>
    </row>
    <row r="32" spans="1:6" x14ac:dyDescent="0.25">
      <c r="A32" t="s">
        <v>4</v>
      </c>
      <c r="B32">
        <v>140</v>
      </c>
      <c r="E32" t="s">
        <v>11</v>
      </c>
      <c r="F32">
        <v>104.15</v>
      </c>
    </row>
    <row r="33" spans="1:6" x14ac:dyDescent="0.25">
      <c r="A33" t="s">
        <v>4</v>
      </c>
      <c r="B33">
        <v>137.19999999999999</v>
      </c>
      <c r="E33" t="s">
        <v>12</v>
      </c>
      <c r="F33" t="s">
        <v>20</v>
      </c>
    </row>
    <row r="34" spans="1:6" x14ac:dyDescent="0.25">
      <c r="A34" t="s">
        <v>4</v>
      </c>
      <c r="B34">
        <v>137.89999999999998</v>
      </c>
      <c r="E34" t="s">
        <v>13</v>
      </c>
      <c r="F34">
        <v>7.12</v>
      </c>
    </row>
    <row r="35" spans="1:6" x14ac:dyDescent="0.25">
      <c r="A35" t="s">
        <v>5</v>
      </c>
      <c r="B35">
        <v>67.900000000000006</v>
      </c>
    </row>
    <row r="36" spans="1:6" x14ac:dyDescent="0.25">
      <c r="A36" t="s">
        <v>5</v>
      </c>
      <c r="B36">
        <v>80.499999999999986</v>
      </c>
    </row>
    <row r="37" spans="1:6" x14ac:dyDescent="0.25">
      <c r="A37" t="s">
        <v>5</v>
      </c>
      <c r="B37">
        <v>70</v>
      </c>
    </row>
    <row r="38" spans="1:6" x14ac:dyDescent="0.25">
      <c r="A38" t="s">
        <v>6</v>
      </c>
      <c r="B38">
        <v>109.20000000000002</v>
      </c>
    </row>
    <row r="39" spans="1:6" x14ac:dyDescent="0.25">
      <c r="A39" t="s">
        <v>6</v>
      </c>
      <c r="B39">
        <v>109.20000000000002</v>
      </c>
    </row>
    <row r="40" spans="1:6" x14ac:dyDescent="0.25">
      <c r="A40" t="s">
        <v>6</v>
      </c>
      <c r="B40">
        <v>107.66</v>
      </c>
    </row>
    <row r="41" spans="1:6" x14ac:dyDescent="0.25">
      <c r="A41" t="s">
        <v>7</v>
      </c>
      <c r="B41">
        <v>76.37</v>
      </c>
    </row>
    <row r="42" spans="1:6" x14ac:dyDescent="0.25">
      <c r="A42" t="s">
        <v>7</v>
      </c>
      <c r="B42">
        <v>76.089999999999989</v>
      </c>
    </row>
    <row r="43" spans="1:6" x14ac:dyDescent="0.25">
      <c r="A43" t="s">
        <v>7</v>
      </c>
      <c r="B43">
        <v>83.3</v>
      </c>
    </row>
    <row r="44" spans="1:6" x14ac:dyDescent="0.25">
      <c r="A44" t="s">
        <v>8</v>
      </c>
      <c r="B44">
        <v>87.5</v>
      </c>
    </row>
    <row r="45" spans="1:6" x14ac:dyDescent="0.25">
      <c r="A45" t="s">
        <v>8</v>
      </c>
      <c r="B45">
        <v>87.5</v>
      </c>
    </row>
    <row r="46" spans="1:6" x14ac:dyDescent="0.25">
      <c r="A46" t="s">
        <v>8</v>
      </c>
      <c r="B46">
        <v>88.9</v>
      </c>
    </row>
    <row r="48" spans="1:6" x14ac:dyDescent="0.25">
      <c r="A48" t="s">
        <v>11</v>
      </c>
    </row>
    <row r="49" spans="1:1" x14ac:dyDescent="0.25">
      <c r="A49" t="s">
        <v>12</v>
      </c>
    </row>
    <row r="50" spans="1:1" x14ac:dyDescent="0.25">
      <c r="A50" t="s">
        <v>13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Hydrogen peroxide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Khalil</dc:creator>
  <cp:lastModifiedBy>Asus</cp:lastModifiedBy>
  <dcterms:created xsi:type="dcterms:W3CDTF">2018-11-08T17:31:44Z</dcterms:created>
  <dcterms:modified xsi:type="dcterms:W3CDTF">2020-09-12T16:42:46Z</dcterms:modified>
</cp:coreProperties>
</file>