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7CA736B5-E721-4406-8CC1-CD0C2A538A5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oot weight" sheetId="1" r:id="rId1"/>
    <sheet name="Root weigh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2" l="1"/>
  <c r="O8" i="2" l="1"/>
  <c r="K4" i="2"/>
  <c r="K5" i="2"/>
  <c r="L5" i="2"/>
  <c r="K6" i="2"/>
  <c r="L6" i="2"/>
  <c r="K7" i="2"/>
  <c r="L7" i="2"/>
  <c r="K8" i="2"/>
  <c r="L8" i="2"/>
  <c r="K9" i="2"/>
  <c r="L9" i="2"/>
  <c r="J5" i="2"/>
  <c r="J6" i="2"/>
  <c r="N6" i="2" s="1"/>
  <c r="J7" i="2"/>
  <c r="J8" i="2"/>
  <c r="N8" i="2" s="1"/>
  <c r="J9" i="2"/>
  <c r="J4" i="2"/>
  <c r="O6" i="2" l="1"/>
  <c r="N5" i="2"/>
  <c r="N9" i="2"/>
  <c r="O7" i="2"/>
  <c r="O9" i="2"/>
  <c r="O4" i="2"/>
  <c r="N4" i="2"/>
  <c r="N7" i="2"/>
  <c r="O5" i="2"/>
  <c r="M4" i="1"/>
  <c r="M5" i="1"/>
  <c r="M6" i="1"/>
  <c r="M7" i="1"/>
  <c r="M8" i="1"/>
  <c r="M3" i="1"/>
  <c r="L4" i="1"/>
  <c r="L5" i="1"/>
  <c r="L6" i="1"/>
  <c r="L7" i="1"/>
  <c r="L8" i="1"/>
  <c r="L3" i="1"/>
  <c r="F4" i="1"/>
  <c r="F5" i="1"/>
  <c r="F6" i="1"/>
  <c r="F7" i="1"/>
  <c r="F8" i="1"/>
  <c r="F3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<sst xmlns="http://schemas.openxmlformats.org/spreadsheetml/2006/main" count="106" uniqueCount="33">
  <si>
    <t>Shoot fresh weight (g)</t>
  </si>
  <si>
    <t>R1</t>
  </si>
  <si>
    <t>R2</t>
  </si>
  <si>
    <t>R3</t>
  </si>
  <si>
    <t>Shoot dry weight (g)</t>
  </si>
  <si>
    <t>Control</t>
  </si>
  <si>
    <t>Pb</t>
  </si>
  <si>
    <t>2.5% MLE</t>
  </si>
  <si>
    <t>Pb+2.5% MLE</t>
  </si>
  <si>
    <t>5% MLE</t>
  </si>
  <si>
    <t>Pb+5% MLE</t>
  </si>
  <si>
    <t>A</t>
  </si>
  <si>
    <t>SD</t>
  </si>
  <si>
    <t>Fwt</t>
  </si>
  <si>
    <t>Dwt</t>
  </si>
  <si>
    <t>Treatment</t>
  </si>
  <si>
    <t>F</t>
  </si>
  <si>
    <t>P</t>
  </si>
  <si>
    <t>LSD</t>
  </si>
  <si>
    <t>a</t>
  </si>
  <si>
    <t>ab</t>
  </si>
  <si>
    <t>abc</t>
  </si>
  <si>
    <t>bc</t>
  </si>
  <si>
    <t>c</t>
  </si>
  <si>
    <t>Zero time</t>
  </si>
  <si>
    <t>After 15 min</t>
  </si>
  <si>
    <t>Activity (µM/g f.wt/min-1)</t>
  </si>
  <si>
    <t>Av</t>
  </si>
  <si>
    <t>Unstressed</t>
  </si>
  <si>
    <t>Stressed</t>
  </si>
  <si>
    <t>CAT</t>
  </si>
  <si>
    <t>.0000 ***</t>
  </si>
  <si>
    <t>Catalase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</si>
</sst>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7777777777777553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A8-4310-867E-936137410084}"/>
                </c:ext>
              </c:extLst>
            </c:dLbl>
            <c:dLbl>
              <c:idx val="1"/>
              <c:layout>
                <c:manualLayout>
                  <c:x val="2.7777777777777809E-3"/>
                  <c:y val="-5.55555555555555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8-4310-867E-936137410084}"/>
                </c:ext>
              </c:extLst>
            </c:dLbl>
            <c:dLbl>
              <c:idx val="2"/>
              <c:layout>
                <c:manualLayout>
                  <c:x val="0"/>
                  <c:y val="-1.8518518518518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8-4310-867E-936137410084}"/>
                </c:ext>
              </c:extLst>
            </c:dLbl>
            <c:dLbl>
              <c:idx val="3"/>
              <c:layout>
                <c:manualLayout>
                  <c:x val="0"/>
                  <c:y val="-5.55555555555555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8-4310-867E-936137410084}"/>
                </c:ext>
              </c:extLst>
            </c:dLbl>
            <c:dLbl>
              <c:idx val="4"/>
              <c:layout>
                <c:manualLayout>
                  <c:x val="0"/>
                  <c:y val="-3.24074074074074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8-4310-867E-936137410084}"/>
                </c:ext>
              </c:extLst>
            </c:dLbl>
            <c:dLbl>
              <c:idx val="5"/>
              <c:layout>
                <c:manualLayout>
                  <c:x val="2.7777777777777809E-3"/>
                  <c:y val="-4.16666666666666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8-4310-867E-9361374100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weight'!$F$3:$F$8</c:f>
                <c:numCache>
                  <c:formatCode>General</c:formatCode>
                  <c:ptCount val="6"/>
                  <c:pt idx="0">
                    <c:v>5.2915026221291801E-2</c:v>
                  </c:pt>
                  <c:pt idx="1">
                    <c:v>0.13316656236958804</c:v>
                  </c:pt>
                  <c:pt idx="2">
                    <c:v>4.4814432199162486E-2</c:v>
                  </c:pt>
                  <c:pt idx="3">
                    <c:v>0.13530828996529837</c:v>
                  </c:pt>
                  <c:pt idx="4">
                    <c:v>8.3266639978645252E-2</c:v>
                  </c:pt>
                  <c:pt idx="5">
                    <c:v>9.4999999999999973E-2</c:v>
                  </c:pt>
                </c:numCache>
              </c:numRef>
            </c:plus>
            <c:minus>
              <c:numRef>
                <c:f>'Shoot weight'!$F$3:$F$8</c:f>
                <c:numCache>
                  <c:formatCode>General</c:formatCode>
                  <c:ptCount val="6"/>
                  <c:pt idx="0">
                    <c:v>5.2915026221291801E-2</c:v>
                  </c:pt>
                  <c:pt idx="1">
                    <c:v>0.13316656236958804</c:v>
                  </c:pt>
                  <c:pt idx="2">
                    <c:v>4.4814432199162486E-2</c:v>
                  </c:pt>
                  <c:pt idx="3">
                    <c:v>0.13530828996529837</c:v>
                  </c:pt>
                  <c:pt idx="4">
                    <c:v>8.3266639978645252E-2</c:v>
                  </c:pt>
                  <c:pt idx="5">
                    <c:v>9.4999999999999973E-2</c:v>
                  </c:pt>
                </c:numCache>
              </c:numRef>
            </c:minus>
          </c:errBars>
          <c:cat>
            <c:strRef>
              <c:f>'Shoot weight'!$A$3:$A$8</c:f>
              <c:strCache>
                <c:ptCount val="6"/>
                <c:pt idx="0">
                  <c:v>Control</c:v>
                </c:pt>
                <c:pt idx="1">
                  <c:v>Pb</c:v>
                </c:pt>
                <c:pt idx="2">
                  <c:v>2.5% MLE</c:v>
                </c:pt>
                <c:pt idx="3">
                  <c:v>Pb+2.5% MLE</c:v>
                </c:pt>
                <c:pt idx="4">
                  <c:v>5% MLE</c:v>
                </c:pt>
                <c:pt idx="5">
                  <c:v>Pb+5% MLE</c:v>
                </c:pt>
              </c:strCache>
            </c:strRef>
          </c:cat>
          <c:val>
            <c:numRef>
              <c:f>'Shoot weight'!$E$3:$E$8</c:f>
              <c:numCache>
                <c:formatCode>General</c:formatCode>
                <c:ptCount val="6"/>
                <c:pt idx="0">
                  <c:v>0.89</c:v>
                </c:pt>
                <c:pt idx="1">
                  <c:v>0.71333333333333337</c:v>
                </c:pt>
                <c:pt idx="2">
                  <c:v>0.96666666666666667</c:v>
                </c:pt>
                <c:pt idx="3">
                  <c:v>0.78333333333333333</c:v>
                </c:pt>
                <c:pt idx="4">
                  <c:v>1.0083333333333333</c:v>
                </c:pt>
                <c:pt idx="5">
                  <c:v>0.83999999999999986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A8-4310-867E-936137410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29088"/>
        <c:axId val="111121152"/>
      </c:barChart>
      <c:catAx>
        <c:axId val="7432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Treatments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11121152"/>
        <c:crosses val="autoZero"/>
        <c:auto val="1"/>
        <c:lblAlgn val="ctr"/>
        <c:lblOffset val="100"/>
        <c:noMultiLvlLbl val="0"/>
      </c:catAx>
      <c:valAx>
        <c:axId val="111121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fresh weight (g)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74329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462668816040029E-17"/>
                  <c:y val="-3.7037037037037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33-4C52-8370-7439A68C95C6}"/>
                </c:ext>
              </c:extLst>
            </c:dLbl>
            <c:dLbl>
              <c:idx val="1"/>
              <c:layout>
                <c:manualLayout>
                  <c:x val="0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33-4C52-8370-7439A68C95C6}"/>
                </c:ext>
              </c:extLst>
            </c:dLbl>
            <c:dLbl>
              <c:idx val="2"/>
              <c:layout>
                <c:manualLayout>
                  <c:x val="-2.7777777777777809E-3"/>
                  <c:y val="-1.8518518518518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33-4C52-8370-7439A68C95C6}"/>
                </c:ext>
              </c:extLst>
            </c:dLbl>
            <c:dLbl>
              <c:idx val="3"/>
              <c:layout>
                <c:manualLayout>
                  <c:x val="0"/>
                  <c:y val="-4.1666666666666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33-4C52-8370-7439A68C95C6}"/>
                </c:ext>
              </c:extLst>
            </c:dLbl>
            <c:dLbl>
              <c:idx val="4"/>
              <c:layout>
                <c:manualLayout>
                  <c:x val="0"/>
                  <c:y val="-3.70370370370370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33-4C52-8370-7439A68C95C6}"/>
                </c:ext>
              </c:extLst>
            </c:dLbl>
            <c:dLbl>
              <c:idx val="5"/>
              <c:layout>
                <c:manualLayout>
                  <c:x val="0"/>
                  <c:y val="-5.55555555555555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33-4C52-8370-7439A68C95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weight'!$M$3:$M$8</c:f>
                <c:numCache>
                  <c:formatCode>General</c:formatCode>
                  <c:ptCount val="6"/>
                  <c:pt idx="0">
                    <c:v>1.4999999999999993E-2</c:v>
                  </c:pt>
                  <c:pt idx="1">
                    <c:v>5.0000000000000044E-3</c:v>
                  </c:pt>
                  <c:pt idx="2">
                    <c:v>4.5092497528228985E-3</c:v>
                  </c:pt>
                  <c:pt idx="3">
                    <c:v>1.443375672974051E-2</c:v>
                  </c:pt>
                  <c:pt idx="4">
                    <c:v>1.1930353445448856E-2</c:v>
                  </c:pt>
                  <c:pt idx="5">
                    <c:v>1.5874507866387503E-2</c:v>
                  </c:pt>
                </c:numCache>
              </c:numRef>
            </c:plus>
            <c:minus>
              <c:numRef>
                <c:f>'Shoot weight'!$M$3:$M$8</c:f>
                <c:numCache>
                  <c:formatCode>General</c:formatCode>
                  <c:ptCount val="6"/>
                  <c:pt idx="0">
                    <c:v>1.4999999999999993E-2</c:v>
                  </c:pt>
                  <c:pt idx="1">
                    <c:v>5.0000000000000044E-3</c:v>
                  </c:pt>
                  <c:pt idx="2">
                    <c:v>4.5092497528228985E-3</c:v>
                  </c:pt>
                  <c:pt idx="3">
                    <c:v>1.443375672974051E-2</c:v>
                  </c:pt>
                  <c:pt idx="4">
                    <c:v>1.1930353445448856E-2</c:v>
                  </c:pt>
                  <c:pt idx="5">
                    <c:v>1.5874507866387503E-2</c:v>
                  </c:pt>
                </c:numCache>
              </c:numRef>
            </c:minus>
          </c:errBars>
          <c:cat>
            <c:strRef>
              <c:f>'Shoot weight'!$A$3:$A$8</c:f>
              <c:strCache>
                <c:ptCount val="6"/>
                <c:pt idx="0">
                  <c:v>Control</c:v>
                </c:pt>
                <c:pt idx="1">
                  <c:v>Pb</c:v>
                </c:pt>
                <c:pt idx="2">
                  <c:v>2.5% MLE</c:v>
                </c:pt>
                <c:pt idx="3">
                  <c:v>Pb+2.5% MLE</c:v>
                </c:pt>
                <c:pt idx="4">
                  <c:v>5% MLE</c:v>
                </c:pt>
                <c:pt idx="5">
                  <c:v>Pb+5% MLE</c:v>
                </c:pt>
              </c:strCache>
            </c:strRef>
          </c:cat>
          <c:val>
            <c:numRef>
              <c:f>'Shoot weight'!$L$3:$L$8</c:f>
              <c:numCache>
                <c:formatCode>General</c:formatCode>
                <c:ptCount val="6"/>
                <c:pt idx="0">
                  <c:v>0.13</c:v>
                </c:pt>
                <c:pt idx="1">
                  <c:v>9.5000000000000015E-2</c:v>
                </c:pt>
                <c:pt idx="2">
                  <c:v>0.11033333333333334</c:v>
                </c:pt>
                <c:pt idx="3">
                  <c:v>9.8333333333333342E-2</c:v>
                </c:pt>
                <c:pt idx="4">
                  <c:v>0.12533333333333332</c:v>
                </c:pt>
                <c:pt idx="5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33-4C52-8370-7439A68C9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672"/>
        <c:axId val="73214592"/>
      </c:barChart>
      <c:catAx>
        <c:axId val="7321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Treatments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73214592"/>
        <c:crosses val="autoZero"/>
        <c:auto val="1"/>
        <c:lblAlgn val="ctr"/>
        <c:lblOffset val="100"/>
        <c:noMultiLvlLbl val="0"/>
      </c:catAx>
      <c:valAx>
        <c:axId val="7321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dry weight (g)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73212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8840769903763"/>
          <c:y val="2.8252405949256341E-2"/>
          <c:w val="0.84745603674540682"/>
          <c:h val="0.86001348789734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'Root weight'!$D$12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779E-3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9-49E2-8362-6AF45CE7AFFA}"/>
                </c:ext>
              </c:extLst>
            </c:dLbl>
            <c:dLbl>
              <c:idx val="1"/>
              <c:layout>
                <c:manualLayout>
                  <c:x val="0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19-49E2-8362-6AF45CE7AFFA}"/>
                </c:ext>
              </c:extLst>
            </c:dLbl>
            <c:dLbl>
              <c:idx val="2"/>
              <c:layout>
                <c:manualLayout>
                  <c:x val="-1.0185067526415994E-16"/>
                  <c:y val="-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19-49E2-8362-6AF45CE7AF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weight'!$F$13:$F$15</c:f>
                <c:numCache>
                  <c:formatCode>General</c:formatCode>
                  <c:ptCount val="3"/>
                  <c:pt idx="0">
                    <c:v>3.9463062898529762</c:v>
                  </c:pt>
                  <c:pt idx="1">
                    <c:v>3.0287511177601458</c:v>
                  </c:pt>
                  <c:pt idx="2">
                    <c:v>4.1569219381653078</c:v>
                  </c:pt>
                </c:numCache>
              </c:numRef>
            </c:plus>
            <c:minus>
              <c:numRef>
                <c:f>'Root weight'!$F$13:$F$15</c:f>
                <c:numCache>
                  <c:formatCode>General</c:formatCode>
                  <c:ptCount val="3"/>
                  <c:pt idx="0">
                    <c:v>3.9463062898529762</c:v>
                  </c:pt>
                  <c:pt idx="1">
                    <c:v>3.0287511177601458</c:v>
                  </c:pt>
                  <c:pt idx="2">
                    <c:v>4.1569219381653078</c:v>
                  </c:pt>
                </c:numCache>
              </c:numRef>
            </c:minus>
          </c:errBars>
          <c:cat>
            <c:strRef>
              <c:f>'Root weight'!$C$13:$C$15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weight'!$D$13:$D$15</c:f>
              <c:numCache>
                <c:formatCode>General</c:formatCode>
                <c:ptCount val="3"/>
                <c:pt idx="0">
                  <c:v>79.466666666666683</c:v>
                </c:pt>
                <c:pt idx="1">
                  <c:v>37.066666666666691</c:v>
                </c:pt>
                <c:pt idx="2">
                  <c:v>36.800000000000033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9-49E2-8362-6AF45CE7AFFA}"/>
            </c:ext>
          </c:extLst>
        </c:ser>
        <c:ser>
          <c:idx val="1"/>
          <c:order val="1"/>
          <c:tx>
            <c:strRef>
              <c:f>'Root weight'!$E$12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77777777777778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19-49E2-8362-6AF45CE7AFFA}"/>
                </c:ext>
              </c:extLst>
            </c:dLbl>
            <c:dLbl>
              <c:idx val="1"/>
              <c:layout>
                <c:manualLayout>
                  <c:x val="0"/>
                  <c:y val="-1.38888888888888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19-49E2-8362-6AF45CE7AF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19-49E2-8362-6AF45CE7AF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weight'!$G$13:$G$15</c:f>
                <c:numCache>
                  <c:formatCode>General</c:formatCode>
                  <c:ptCount val="3"/>
                  <c:pt idx="0">
                    <c:v>4.1052811515575147</c:v>
                  </c:pt>
                  <c:pt idx="1">
                    <c:v>2.0132891827388488</c:v>
                  </c:pt>
                  <c:pt idx="2">
                    <c:v>0.80000000000000249</c:v>
                  </c:pt>
                </c:numCache>
              </c:numRef>
            </c:plus>
            <c:minus>
              <c:numRef>
                <c:f>'Root weight'!$G$13:$G$15</c:f>
                <c:numCache>
                  <c:formatCode>General</c:formatCode>
                  <c:ptCount val="3"/>
                  <c:pt idx="0">
                    <c:v>4.1052811515575147</c:v>
                  </c:pt>
                  <c:pt idx="1">
                    <c:v>2.0132891827388488</c:v>
                  </c:pt>
                  <c:pt idx="2">
                    <c:v>0.80000000000000249</c:v>
                  </c:pt>
                </c:numCache>
              </c:numRef>
            </c:minus>
          </c:errBars>
          <c:cat>
            <c:strRef>
              <c:f>'Root weight'!$C$13:$C$15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weight'!$E$13:$E$15</c:f>
              <c:numCache>
                <c:formatCode>General</c:formatCode>
                <c:ptCount val="3"/>
                <c:pt idx="0">
                  <c:v>41.866666666666703</c:v>
                </c:pt>
                <c:pt idx="1">
                  <c:v>20.266666666666655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9-49E2-8362-6AF45CE7A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53216"/>
        <c:axId val="74554752"/>
      </c:barChart>
      <c:catAx>
        <c:axId val="7455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4554752"/>
        <c:crosses val="autoZero"/>
        <c:auto val="1"/>
        <c:lblAlgn val="ctr"/>
        <c:lblOffset val="100"/>
        <c:noMultiLvlLbl val="0"/>
      </c:catAx>
      <c:valAx>
        <c:axId val="745547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CAT activity (µM/g f.w. min</a:t>
                </a:r>
                <a:r>
                  <a:rPr lang="en-US" baseline="30000"/>
                  <a:t>-1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"/>
              <c:y val="0.145955818022747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45532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0</xdr:rowOff>
    </xdr:from>
    <xdr:to>
      <xdr:col>7</xdr:col>
      <xdr:colOff>238125</xdr:colOff>
      <xdr:row>23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9</xdr:row>
      <xdr:rowOff>9525</xdr:rowOff>
    </xdr:from>
    <xdr:to>
      <xdr:col>15</xdr:col>
      <xdr:colOff>323850</xdr:colOff>
      <xdr:row>23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11</xdr:row>
      <xdr:rowOff>138112</xdr:rowOff>
    </xdr:from>
    <xdr:to>
      <xdr:col>15</xdr:col>
      <xdr:colOff>438150</xdr:colOff>
      <xdr:row>26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/>
  </sheetViews>
  <sheetFormatPr defaultRowHeight="15" x14ac:dyDescent="0.25"/>
  <cols>
    <col min="1" max="1" width="12.140625" customWidth="1"/>
  </cols>
  <sheetData>
    <row r="1" spans="1:13" x14ac:dyDescent="0.25">
      <c r="B1" t="s">
        <v>0</v>
      </c>
      <c r="I1" t="s">
        <v>4</v>
      </c>
    </row>
    <row r="2" spans="1:13" x14ac:dyDescent="0.25">
      <c r="B2" t="s">
        <v>1</v>
      </c>
      <c r="C2" t="s">
        <v>2</v>
      </c>
      <c r="D2" t="s">
        <v>3</v>
      </c>
      <c r="E2" t="s">
        <v>11</v>
      </c>
      <c r="F2" t="s">
        <v>12</v>
      </c>
      <c r="I2" t="s">
        <v>1</v>
      </c>
      <c r="J2" t="s">
        <v>2</v>
      </c>
      <c r="K2" t="s">
        <v>3</v>
      </c>
      <c r="L2" t="s">
        <v>11</v>
      </c>
      <c r="M2" t="s">
        <v>12</v>
      </c>
    </row>
    <row r="3" spans="1:13" x14ac:dyDescent="0.25">
      <c r="A3" t="s">
        <v>5</v>
      </c>
      <c r="B3">
        <v>0.95</v>
      </c>
      <c r="C3">
        <v>0.85</v>
      </c>
      <c r="D3">
        <v>0.87</v>
      </c>
      <c r="E3">
        <f>AVERAGE(B3:D3)</f>
        <v>0.89</v>
      </c>
      <c r="F3">
        <f>STDEV(B3:D3)</f>
        <v>5.2915026221291801E-2</v>
      </c>
      <c r="I3">
        <v>0.13</v>
      </c>
      <c r="J3">
        <v>0.14499999999999999</v>
      </c>
      <c r="K3">
        <v>0.115</v>
      </c>
      <c r="L3">
        <f>AVERAGE(I3:K3)</f>
        <v>0.13</v>
      </c>
      <c r="M3">
        <f>STDEV(I3:K3)</f>
        <v>1.4999999999999993E-2</v>
      </c>
    </row>
    <row r="4" spans="1:13" x14ac:dyDescent="0.25">
      <c r="A4" t="s">
        <v>6</v>
      </c>
      <c r="B4">
        <v>0.6</v>
      </c>
      <c r="C4">
        <v>0.86</v>
      </c>
      <c r="D4">
        <v>0.68</v>
      </c>
      <c r="E4">
        <f t="shared" ref="E4:E8" si="0">AVERAGE(B4:D4)</f>
        <v>0.71333333333333337</v>
      </c>
      <c r="F4">
        <f t="shared" ref="F4:F8" si="1">STDEV(B4:D4)</f>
        <v>0.13316656236958804</v>
      </c>
      <c r="I4">
        <v>9.5000000000000001E-2</v>
      </c>
      <c r="J4">
        <v>0.1</v>
      </c>
      <c r="K4">
        <v>0.09</v>
      </c>
      <c r="L4">
        <f t="shared" ref="L4:L8" si="2">AVERAGE(I4:K4)</f>
        <v>9.5000000000000015E-2</v>
      </c>
      <c r="M4">
        <f t="shared" ref="M4:M8" si="3">STDEV(I4:K4)</f>
        <v>5.0000000000000044E-3</v>
      </c>
    </row>
    <row r="5" spans="1:13" x14ac:dyDescent="0.25">
      <c r="A5" t="s">
        <v>7</v>
      </c>
      <c r="B5">
        <v>0.91500000000000004</v>
      </c>
      <c r="C5">
        <v>0.99</v>
      </c>
      <c r="D5">
        <v>0.995</v>
      </c>
      <c r="E5">
        <f t="shared" si="0"/>
        <v>0.96666666666666667</v>
      </c>
      <c r="F5">
        <f t="shared" si="1"/>
        <v>4.4814432199162486E-2</v>
      </c>
      <c r="I5">
        <v>0.11</v>
      </c>
      <c r="J5">
        <v>0.115</v>
      </c>
      <c r="K5">
        <v>0.106</v>
      </c>
      <c r="L5">
        <f t="shared" si="2"/>
        <v>0.11033333333333334</v>
      </c>
      <c r="M5">
        <f t="shared" si="3"/>
        <v>4.5092497528228985E-3</v>
      </c>
    </row>
    <row r="6" spans="1:13" x14ac:dyDescent="0.25">
      <c r="A6" t="s">
        <v>8</v>
      </c>
      <c r="B6">
        <v>0.93500000000000005</v>
      </c>
      <c r="C6">
        <v>0.74</v>
      </c>
      <c r="D6">
        <v>0.67500000000000004</v>
      </c>
      <c r="E6">
        <f t="shared" si="0"/>
        <v>0.78333333333333333</v>
      </c>
      <c r="F6">
        <f t="shared" si="1"/>
        <v>0.13530828996529837</v>
      </c>
      <c r="I6">
        <v>0.115</v>
      </c>
      <c r="J6">
        <v>0.09</v>
      </c>
      <c r="K6">
        <v>0.09</v>
      </c>
      <c r="L6">
        <f t="shared" si="2"/>
        <v>9.8333333333333342E-2</v>
      </c>
      <c r="M6">
        <f t="shared" si="3"/>
        <v>1.443375672974051E-2</v>
      </c>
    </row>
    <row r="7" spans="1:13" x14ac:dyDescent="0.25">
      <c r="A7" t="s">
        <v>9</v>
      </c>
      <c r="B7">
        <v>1.075</v>
      </c>
      <c r="C7">
        <v>1.0349999999999999</v>
      </c>
      <c r="D7">
        <v>0.91500000000000004</v>
      </c>
      <c r="E7">
        <f t="shared" si="0"/>
        <v>1.0083333333333333</v>
      </c>
      <c r="F7">
        <f t="shared" si="1"/>
        <v>8.3266639978645252E-2</v>
      </c>
      <c r="I7">
        <v>0.129</v>
      </c>
      <c r="J7">
        <v>0.13500000000000001</v>
      </c>
      <c r="K7">
        <v>0.112</v>
      </c>
      <c r="L7">
        <f t="shared" si="2"/>
        <v>0.12533333333333332</v>
      </c>
      <c r="M7">
        <f t="shared" si="3"/>
        <v>1.1930353445448856E-2</v>
      </c>
    </row>
    <row r="8" spans="1:13" x14ac:dyDescent="0.25">
      <c r="A8" t="s">
        <v>10</v>
      </c>
      <c r="B8">
        <v>0.81499999999999995</v>
      </c>
      <c r="C8">
        <v>0.94499999999999995</v>
      </c>
      <c r="D8">
        <v>0.76</v>
      </c>
      <c r="E8">
        <f t="shared" si="0"/>
        <v>0.83999999999999986</v>
      </c>
      <c r="F8">
        <f t="shared" si="1"/>
        <v>9.4999999999999973E-2</v>
      </c>
      <c r="I8">
        <v>0.10100000000000001</v>
      </c>
      <c r="J8">
        <v>0.125</v>
      </c>
      <c r="K8">
        <v>9.5000000000000001E-2</v>
      </c>
      <c r="L8">
        <f t="shared" si="2"/>
        <v>0.107</v>
      </c>
      <c r="M8">
        <f t="shared" si="3"/>
        <v>1.5874507866387503E-2</v>
      </c>
    </row>
    <row r="26" spans="1:5" x14ac:dyDescent="0.25">
      <c r="A26" t="s">
        <v>15</v>
      </c>
      <c r="B26" t="s">
        <v>13</v>
      </c>
      <c r="C26" t="s">
        <v>14</v>
      </c>
      <c r="D26" t="s">
        <v>13</v>
      </c>
      <c r="E26" t="s">
        <v>14</v>
      </c>
    </row>
    <row r="27" spans="1:5" x14ac:dyDescent="0.25">
      <c r="A27" t="s">
        <v>5</v>
      </c>
      <c r="B27">
        <v>0.95</v>
      </c>
      <c r="C27">
        <v>0.13</v>
      </c>
      <c r="D27" t="s">
        <v>20</v>
      </c>
      <c r="E27" t="s">
        <v>19</v>
      </c>
    </row>
    <row r="28" spans="1:5" x14ac:dyDescent="0.25">
      <c r="A28" t="s">
        <v>5</v>
      </c>
      <c r="B28">
        <v>0.85</v>
      </c>
      <c r="C28">
        <v>0.14499999999999999</v>
      </c>
    </row>
    <row r="29" spans="1:5" x14ac:dyDescent="0.25">
      <c r="A29" t="s">
        <v>5</v>
      </c>
      <c r="B29">
        <v>0.87</v>
      </c>
      <c r="C29">
        <v>0.115</v>
      </c>
    </row>
    <row r="30" spans="1:5" x14ac:dyDescent="0.25">
      <c r="A30" t="s">
        <v>6</v>
      </c>
      <c r="B30">
        <v>0.6</v>
      </c>
      <c r="C30">
        <v>9.5000000000000001E-2</v>
      </c>
      <c r="D30" t="s">
        <v>23</v>
      </c>
      <c r="E30" t="s">
        <v>23</v>
      </c>
    </row>
    <row r="31" spans="1:5" x14ac:dyDescent="0.25">
      <c r="A31" t="s">
        <v>6</v>
      </c>
      <c r="B31">
        <v>0.86</v>
      </c>
      <c r="C31">
        <v>0.1</v>
      </c>
    </row>
    <row r="32" spans="1:5" x14ac:dyDescent="0.25">
      <c r="A32" t="s">
        <v>6</v>
      </c>
      <c r="B32">
        <v>0.68</v>
      </c>
      <c r="C32">
        <v>0.09</v>
      </c>
    </row>
    <row r="33" spans="1:5" x14ac:dyDescent="0.25">
      <c r="A33" t="s">
        <v>7</v>
      </c>
      <c r="B33">
        <v>0.91500000000000004</v>
      </c>
      <c r="C33">
        <v>0.11</v>
      </c>
      <c r="D33" t="s">
        <v>19</v>
      </c>
      <c r="E33" t="s">
        <v>21</v>
      </c>
    </row>
    <row r="34" spans="1:5" x14ac:dyDescent="0.25">
      <c r="A34" t="s">
        <v>7</v>
      </c>
      <c r="B34">
        <v>0.99</v>
      </c>
      <c r="C34">
        <v>0.115</v>
      </c>
    </row>
    <row r="35" spans="1:5" x14ac:dyDescent="0.25">
      <c r="A35" t="s">
        <v>7</v>
      </c>
      <c r="B35">
        <v>0.995</v>
      </c>
      <c r="C35">
        <v>0.106</v>
      </c>
    </row>
    <row r="36" spans="1:5" x14ac:dyDescent="0.25">
      <c r="A36" t="s">
        <v>8</v>
      </c>
      <c r="B36">
        <v>0.93500000000000005</v>
      </c>
      <c r="C36">
        <v>0.115</v>
      </c>
      <c r="D36" t="s">
        <v>22</v>
      </c>
      <c r="E36" t="s">
        <v>23</v>
      </c>
    </row>
    <row r="37" spans="1:5" x14ac:dyDescent="0.25">
      <c r="A37" t="s">
        <v>8</v>
      </c>
      <c r="B37">
        <v>0.74</v>
      </c>
      <c r="C37">
        <v>0.09</v>
      </c>
    </row>
    <row r="38" spans="1:5" x14ac:dyDescent="0.25">
      <c r="A38" t="s">
        <v>8</v>
      </c>
      <c r="B38">
        <v>0.67500000000000004</v>
      </c>
      <c r="C38">
        <v>0.09</v>
      </c>
    </row>
    <row r="39" spans="1:5" x14ac:dyDescent="0.25">
      <c r="A39" t="s">
        <v>9</v>
      </c>
      <c r="B39">
        <v>1.075</v>
      </c>
      <c r="C39">
        <v>0.129</v>
      </c>
      <c r="D39" t="s">
        <v>19</v>
      </c>
      <c r="E39" t="s">
        <v>20</v>
      </c>
    </row>
    <row r="40" spans="1:5" x14ac:dyDescent="0.25">
      <c r="A40" t="s">
        <v>9</v>
      </c>
      <c r="B40">
        <v>1.0349999999999999</v>
      </c>
      <c r="C40">
        <v>0.13500000000000001</v>
      </c>
    </row>
    <row r="41" spans="1:5" x14ac:dyDescent="0.25">
      <c r="A41" t="s">
        <v>9</v>
      </c>
      <c r="B41">
        <v>0.91500000000000004</v>
      </c>
      <c r="C41">
        <v>0.112</v>
      </c>
    </row>
    <row r="42" spans="1:5" x14ac:dyDescent="0.25">
      <c r="A42" t="s">
        <v>10</v>
      </c>
      <c r="B42">
        <v>0.81499999999999995</v>
      </c>
      <c r="C42">
        <v>0.10100000000000001</v>
      </c>
      <c r="D42" t="s">
        <v>21</v>
      </c>
      <c r="E42" t="s">
        <v>22</v>
      </c>
    </row>
    <row r="43" spans="1:5" x14ac:dyDescent="0.25">
      <c r="A43" t="s">
        <v>10</v>
      </c>
      <c r="B43">
        <v>0.94499999999999995</v>
      </c>
      <c r="C43">
        <v>0.125</v>
      </c>
    </row>
    <row r="44" spans="1:5" x14ac:dyDescent="0.25">
      <c r="A44" t="s">
        <v>10</v>
      </c>
      <c r="B44">
        <v>0.76</v>
      </c>
      <c r="C44">
        <v>9.5000000000000001E-2</v>
      </c>
    </row>
    <row r="46" spans="1:5" x14ac:dyDescent="0.25">
      <c r="A46" t="s">
        <v>16</v>
      </c>
      <c r="D46">
        <v>3.91</v>
      </c>
      <c r="E46">
        <v>4.12</v>
      </c>
    </row>
    <row r="47" spans="1:5" x14ac:dyDescent="0.25">
      <c r="A47" t="s">
        <v>17</v>
      </c>
      <c r="D47">
        <v>2.4500000000000001E-2</v>
      </c>
      <c r="E47">
        <v>2.07E-2</v>
      </c>
    </row>
    <row r="48" spans="1:5" x14ac:dyDescent="0.25">
      <c r="A48" t="s">
        <v>18</v>
      </c>
      <c r="D48">
        <v>0.17299999999999999</v>
      </c>
      <c r="E48">
        <v>2.1000000000000001E-2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workbookViewId="0"/>
  </sheetViews>
  <sheetFormatPr defaultRowHeight="15" x14ac:dyDescent="0.25"/>
  <cols>
    <col min="1" max="1" width="13.42578125" customWidth="1"/>
  </cols>
  <sheetData>
    <row r="1" spans="1:18" x14ac:dyDescent="0.25">
      <c r="A1" t="s">
        <v>32</v>
      </c>
    </row>
    <row r="2" spans="1:18" x14ac:dyDescent="0.25">
      <c r="C2" t="s">
        <v>24</v>
      </c>
      <c r="G2" t="s">
        <v>25</v>
      </c>
      <c r="J2" t="s">
        <v>26</v>
      </c>
    </row>
    <row r="3" spans="1:18" x14ac:dyDescent="0.25">
      <c r="B3" t="s">
        <v>1</v>
      </c>
      <c r="C3" t="s">
        <v>2</v>
      </c>
      <c r="D3" t="s">
        <v>3</v>
      </c>
      <c r="F3" t="s">
        <v>1</v>
      </c>
      <c r="G3" t="s">
        <v>2</v>
      </c>
      <c r="H3" t="s">
        <v>3</v>
      </c>
      <c r="J3" t="s">
        <v>1</v>
      </c>
      <c r="K3" t="s">
        <v>2</v>
      </c>
      <c r="L3" t="s">
        <v>3</v>
      </c>
      <c r="N3" t="s">
        <v>27</v>
      </c>
      <c r="O3" t="s">
        <v>12</v>
      </c>
    </row>
    <row r="4" spans="1:18" x14ac:dyDescent="0.25">
      <c r="A4" t="s">
        <v>5</v>
      </c>
      <c r="B4">
        <v>0.878</v>
      </c>
      <c r="C4">
        <v>0.91300000000000003</v>
      </c>
      <c r="D4">
        <v>0.93799999999999994</v>
      </c>
      <c r="F4">
        <v>0.78100000000000003</v>
      </c>
      <c r="G4">
        <v>0.81699999999999995</v>
      </c>
      <c r="H4">
        <v>0.83299999999999996</v>
      </c>
      <c r="J4">
        <f>((B4-F4)*0.075*1000)/(0.00625*15)</f>
        <v>77.59999999999998</v>
      </c>
      <c r="K4">
        <f t="shared" ref="K4:L9" si="0">((C4-G4)*0.075*1000)/(0.00625*15)</f>
        <v>76.800000000000054</v>
      </c>
      <c r="L4">
        <f>((D4-H4)*0.075*1000)/(0.00625*15)</f>
        <v>83.999999999999986</v>
      </c>
      <c r="N4">
        <f>AVERAGE(J4:L4)</f>
        <v>79.466666666666683</v>
      </c>
      <c r="O4">
        <f>STDEV(J4:L4)</f>
        <v>3.9463062898529762</v>
      </c>
      <c r="Q4" s="1"/>
      <c r="R4" s="1"/>
    </row>
    <row r="5" spans="1:18" x14ac:dyDescent="0.25">
      <c r="A5" t="s">
        <v>6</v>
      </c>
      <c r="B5">
        <v>0.66900000000000004</v>
      </c>
      <c r="C5">
        <v>0.64800000000000002</v>
      </c>
      <c r="D5">
        <v>0.63600000000000001</v>
      </c>
      <c r="F5">
        <v>0.61799999999999999</v>
      </c>
      <c r="G5">
        <v>0.59</v>
      </c>
      <c r="H5">
        <v>0.58799999999999997</v>
      </c>
      <c r="J5">
        <f t="shared" ref="J5:J9" si="1">((B5-F5)*0.075*1000)/(0.00625*15)</f>
        <v>40.800000000000033</v>
      </c>
      <c r="K5">
        <f t="shared" si="0"/>
        <v>46.400000000000041</v>
      </c>
      <c r="L5">
        <f t="shared" si="0"/>
        <v>38.400000000000027</v>
      </c>
      <c r="N5">
        <f t="shared" ref="N5:N9" si="2">AVERAGE(J5:L5)</f>
        <v>41.866666666666703</v>
      </c>
      <c r="O5">
        <f t="shared" ref="O5:O9" si="3">STDEV(J5:L5)</f>
        <v>4.1052811515575147</v>
      </c>
      <c r="Q5" s="1"/>
      <c r="R5" s="1"/>
    </row>
    <row r="6" spans="1:18" x14ac:dyDescent="0.25">
      <c r="A6" t="s">
        <v>7</v>
      </c>
      <c r="B6">
        <v>0.55300000000000005</v>
      </c>
      <c r="C6">
        <v>0.55700000000000005</v>
      </c>
      <c r="D6">
        <v>0.54600000000000004</v>
      </c>
      <c r="F6">
        <v>0.504</v>
      </c>
      <c r="G6">
        <v>0.50900000000000001</v>
      </c>
      <c r="H6">
        <v>0.504</v>
      </c>
      <c r="J6">
        <f t="shared" si="1"/>
        <v>39.200000000000031</v>
      </c>
      <c r="K6">
        <f t="shared" si="0"/>
        <v>38.400000000000027</v>
      </c>
      <c r="L6">
        <f t="shared" si="0"/>
        <v>33.60000000000003</v>
      </c>
      <c r="N6">
        <f t="shared" si="2"/>
        <v>37.066666666666691</v>
      </c>
      <c r="O6">
        <f t="shared" si="3"/>
        <v>3.0287511177601458</v>
      </c>
      <c r="Q6" s="1"/>
      <c r="R6" s="1"/>
    </row>
    <row r="7" spans="1:18" x14ac:dyDescent="0.25">
      <c r="A7" t="s">
        <v>8</v>
      </c>
      <c r="B7">
        <v>0.49299999999999999</v>
      </c>
      <c r="C7">
        <v>0.49299999999999999</v>
      </c>
      <c r="D7">
        <v>0.45800000000000002</v>
      </c>
      <c r="F7">
        <v>0.46800000000000003</v>
      </c>
      <c r="G7">
        <v>0.46500000000000002</v>
      </c>
      <c r="H7">
        <v>0.435</v>
      </c>
      <c r="J7">
        <f t="shared" si="1"/>
        <v>19.999999999999972</v>
      </c>
      <c r="K7">
        <f t="shared" si="0"/>
        <v>22.399999999999977</v>
      </c>
      <c r="L7">
        <f t="shared" si="0"/>
        <v>18.400000000000016</v>
      </c>
      <c r="N7">
        <f t="shared" si="2"/>
        <v>20.266666666666655</v>
      </c>
      <c r="O7">
        <f t="shared" si="3"/>
        <v>2.0132891827388488</v>
      </c>
      <c r="Q7" s="1"/>
      <c r="R7" s="1"/>
    </row>
    <row r="8" spans="1:18" x14ac:dyDescent="0.25">
      <c r="A8" t="s">
        <v>9</v>
      </c>
      <c r="B8">
        <v>1.022</v>
      </c>
      <c r="C8">
        <v>1.032</v>
      </c>
      <c r="D8">
        <v>1.04</v>
      </c>
      <c r="F8">
        <v>0.97299999999999998</v>
      </c>
      <c r="G8">
        <v>0.99199999999999999</v>
      </c>
      <c r="H8">
        <v>0.99099999999999999</v>
      </c>
      <c r="J8">
        <f t="shared" si="1"/>
        <v>39.200000000000031</v>
      </c>
      <c r="K8">
        <f t="shared" si="0"/>
        <v>32.000000000000028</v>
      </c>
      <c r="L8">
        <f t="shared" si="0"/>
        <v>39.200000000000031</v>
      </c>
      <c r="N8">
        <f t="shared" si="2"/>
        <v>36.800000000000033</v>
      </c>
      <c r="O8">
        <f t="shared" si="3"/>
        <v>4.1569219381653078</v>
      </c>
      <c r="Q8" s="1"/>
      <c r="R8" s="1"/>
    </row>
    <row r="9" spans="1:18" x14ac:dyDescent="0.25">
      <c r="A9" t="s">
        <v>10</v>
      </c>
      <c r="B9">
        <v>0.69199999999999995</v>
      </c>
      <c r="C9">
        <v>0.66900000000000004</v>
      </c>
      <c r="D9">
        <v>0.67800000000000005</v>
      </c>
      <c r="F9">
        <v>0.65200000000000002</v>
      </c>
      <c r="G9">
        <v>0.628</v>
      </c>
      <c r="H9">
        <v>0.63900000000000001</v>
      </c>
      <c r="J9">
        <f t="shared" si="1"/>
        <v>31.99999999999994</v>
      </c>
      <c r="K9">
        <f t="shared" si="0"/>
        <v>32.800000000000033</v>
      </c>
      <c r="L9">
        <f t="shared" si="0"/>
        <v>31.200000000000028</v>
      </c>
      <c r="N9">
        <f t="shared" si="2"/>
        <v>32</v>
      </c>
      <c r="O9">
        <f t="shared" si="3"/>
        <v>0.80000000000000249</v>
      </c>
      <c r="Q9" s="1"/>
      <c r="R9" s="1"/>
    </row>
    <row r="12" spans="1:18" x14ac:dyDescent="0.25">
      <c r="D12" t="s">
        <v>28</v>
      </c>
      <c r="E12" t="s">
        <v>29</v>
      </c>
    </row>
    <row r="13" spans="1:18" x14ac:dyDescent="0.25">
      <c r="C13" t="s">
        <v>5</v>
      </c>
      <c r="D13">
        <v>79.466666666666683</v>
      </c>
      <c r="E13">
        <v>41.866666666666703</v>
      </c>
      <c r="F13">
        <v>3.9463062898529762</v>
      </c>
      <c r="G13">
        <v>4.1052811515575147</v>
      </c>
    </row>
    <row r="14" spans="1:18" x14ac:dyDescent="0.25">
      <c r="C14" t="s">
        <v>7</v>
      </c>
      <c r="D14">
        <v>37.066666666666691</v>
      </c>
      <c r="E14">
        <v>20.266666666666655</v>
      </c>
      <c r="F14">
        <v>3.0287511177601458</v>
      </c>
      <c r="G14">
        <v>2.0132891827388488</v>
      </c>
    </row>
    <row r="15" spans="1:18" x14ac:dyDescent="0.25">
      <c r="C15" t="s">
        <v>9</v>
      </c>
      <c r="D15">
        <v>36.800000000000033</v>
      </c>
      <c r="E15">
        <v>32</v>
      </c>
      <c r="F15">
        <v>4.1569219381653078</v>
      </c>
      <c r="G15">
        <v>0.80000000000000249</v>
      </c>
    </row>
    <row r="18" spans="1:12" x14ac:dyDescent="0.25">
      <c r="A18" t="s">
        <v>15</v>
      </c>
      <c r="B18" t="s">
        <v>30</v>
      </c>
    </row>
    <row r="19" spans="1:12" x14ac:dyDescent="0.25">
      <c r="A19" t="s">
        <v>5</v>
      </c>
      <c r="B19">
        <v>77.59999999999998</v>
      </c>
    </row>
    <row r="20" spans="1:12" x14ac:dyDescent="0.25">
      <c r="A20" t="s">
        <v>5</v>
      </c>
      <c r="B20">
        <v>76.800000000000054</v>
      </c>
    </row>
    <row r="21" spans="1:12" x14ac:dyDescent="0.25">
      <c r="A21" t="s">
        <v>5</v>
      </c>
      <c r="B21">
        <v>83.999999999999986</v>
      </c>
    </row>
    <row r="22" spans="1:12" x14ac:dyDescent="0.25">
      <c r="A22" t="s">
        <v>6</v>
      </c>
      <c r="B22">
        <v>40.800000000000033</v>
      </c>
    </row>
    <row r="23" spans="1:12" x14ac:dyDescent="0.25">
      <c r="A23" t="s">
        <v>6</v>
      </c>
      <c r="B23">
        <v>46.400000000000041</v>
      </c>
    </row>
    <row r="24" spans="1:12" x14ac:dyDescent="0.25">
      <c r="A24" t="s">
        <v>6</v>
      </c>
      <c r="B24">
        <v>38.400000000000027</v>
      </c>
    </row>
    <row r="25" spans="1:12" x14ac:dyDescent="0.25">
      <c r="A25" t="s">
        <v>7</v>
      </c>
      <c r="B25">
        <v>39.200000000000031</v>
      </c>
    </row>
    <row r="26" spans="1:12" x14ac:dyDescent="0.25">
      <c r="A26" t="s">
        <v>7</v>
      </c>
      <c r="B26">
        <v>38.400000000000027</v>
      </c>
    </row>
    <row r="27" spans="1:12" x14ac:dyDescent="0.25">
      <c r="A27" t="s">
        <v>7</v>
      </c>
      <c r="B27">
        <v>33.60000000000003</v>
      </c>
    </row>
    <row r="28" spans="1:12" x14ac:dyDescent="0.25">
      <c r="A28" t="s">
        <v>8</v>
      </c>
      <c r="B28">
        <v>19.999999999999972</v>
      </c>
      <c r="K28" t="s">
        <v>16</v>
      </c>
      <c r="L28">
        <v>114.62</v>
      </c>
    </row>
    <row r="29" spans="1:12" x14ac:dyDescent="0.25">
      <c r="A29" t="s">
        <v>8</v>
      </c>
      <c r="B29">
        <v>22.399999999999977</v>
      </c>
      <c r="K29" t="s">
        <v>17</v>
      </c>
      <c r="L29" t="s">
        <v>31</v>
      </c>
    </row>
    <row r="30" spans="1:12" x14ac:dyDescent="0.25">
      <c r="A30" t="s">
        <v>8</v>
      </c>
      <c r="B30">
        <v>18.400000000000016</v>
      </c>
      <c r="K30" t="s">
        <v>18</v>
      </c>
      <c r="L30">
        <v>5.79</v>
      </c>
    </row>
    <row r="31" spans="1:12" x14ac:dyDescent="0.25">
      <c r="A31" t="s">
        <v>9</v>
      </c>
      <c r="B31">
        <v>39.200000000000031</v>
      </c>
    </row>
    <row r="32" spans="1:12" x14ac:dyDescent="0.25">
      <c r="A32" t="s">
        <v>9</v>
      </c>
      <c r="B32">
        <v>32.000000000000028</v>
      </c>
    </row>
    <row r="33" spans="1:2" x14ac:dyDescent="0.25">
      <c r="A33" t="s">
        <v>9</v>
      </c>
      <c r="B33">
        <v>39.200000000000031</v>
      </c>
    </row>
    <row r="34" spans="1:2" x14ac:dyDescent="0.25">
      <c r="A34" t="s">
        <v>10</v>
      </c>
      <c r="B34">
        <v>31.99999999999994</v>
      </c>
    </row>
    <row r="35" spans="1:2" x14ac:dyDescent="0.25">
      <c r="A35" t="s">
        <v>10</v>
      </c>
      <c r="B35">
        <v>32.800000000000033</v>
      </c>
    </row>
    <row r="36" spans="1:2" x14ac:dyDescent="0.25">
      <c r="A36" t="s">
        <v>10</v>
      </c>
      <c r="B36">
        <v>31.200000000000028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Shoot weight</vt:lpstr>
      <vt:lpstr>Root weight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2018-11-08T17:31:44Z</dcterms:created>
  <dcterms:modified xsi:type="dcterms:W3CDTF">2020-09-12T16:40:13Z</dcterms:modified>
</cp:coreProperties>
</file>