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EER\AEER_friss\___AEER_cikkek\11390\Supplementary files_P\"/>
    </mc:Choice>
  </mc:AlternateContent>
  <xr:revisionPtr revIDLastSave="0" documentId="13_ncr:1_{CDC4C956-5E76-4701-95E1-07BA3098FF3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oot weight" sheetId="1" r:id="rId1"/>
    <sheet name="Root weight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G4" i="2"/>
  <c r="H4" i="2"/>
  <c r="G5" i="2"/>
  <c r="H5" i="2"/>
  <c r="G6" i="2"/>
  <c r="H6" i="2"/>
  <c r="G7" i="2"/>
  <c r="H7" i="2"/>
  <c r="K7" i="2" s="1"/>
  <c r="G8" i="2"/>
  <c r="H8" i="2"/>
  <c r="G9" i="2"/>
  <c r="H9" i="2"/>
  <c r="F5" i="2"/>
  <c r="J5" i="2" s="1"/>
  <c r="F6" i="2"/>
  <c r="K6" i="2" s="1"/>
  <c r="F7" i="2"/>
  <c r="J7" i="2" s="1"/>
  <c r="F8" i="2"/>
  <c r="F9" i="2"/>
  <c r="J9" i="2" s="1"/>
  <c r="K9" i="2" l="1"/>
  <c r="K5" i="2"/>
  <c r="K8" i="2"/>
  <c r="J8" i="2"/>
  <c r="F4" i="2"/>
  <c r="K4" i="2" l="1"/>
  <c r="J4" i="2"/>
  <c r="M4" i="1"/>
  <c r="M5" i="1"/>
  <c r="M6" i="1"/>
  <c r="M7" i="1"/>
  <c r="M8" i="1"/>
  <c r="M3" i="1"/>
  <c r="L4" i="1"/>
  <c r="L5" i="1"/>
  <c r="L6" i="1"/>
  <c r="L7" i="1"/>
  <c r="L8" i="1"/>
  <c r="L3" i="1"/>
  <c r="F4" i="1"/>
  <c r="F5" i="1"/>
  <c r="F6" i="1"/>
  <c r="F7" i="1"/>
  <c r="F8" i="1"/>
  <c r="F3" i="1"/>
  <c r="E3" i="1"/>
  <c r="E4" i="1"/>
  <c r="E5" i="1"/>
  <c r="E6" i="1"/>
  <c r="E7" i="1"/>
  <c r="E8" i="1"/>
</calcChain>
</file>

<file path=xl/sharedStrings.xml><?xml version="1.0" encoding="utf-8"?>
<sst xmlns="http://schemas.openxmlformats.org/spreadsheetml/2006/main" count="101" uniqueCount="31">
  <si>
    <t>Shoot fresh weight (g)</t>
  </si>
  <si>
    <t>R1</t>
  </si>
  <si>
    <t>R2</t>
  </si>
  <si>
    <t>R3</t>
  </si>
  <si>
    <t>Shoot dry weight (g)</t>
  </si>
  <si>
    <t>Control</t>
  </si>
  <si>
    <t>Pb</t>
  </si>
  <si>
    <t>2.5% MLE</t>
  </si>
  <si>
    <t>Pb+2.5% MLE</t>
  </si>
  <si>
    <t>5% MLE</t>
  </si>
  <si>
    <t>Pb+5% MLE</t>
  </si>
  <si>
    <t>A</t>
  </si>
  <si>
    <t>SD</t>
  </si>
  <si>
    <t>Fwt</t>
  </si>
  <si>
    <t>Dwt</t>
  </si>
  <si>
    <t>Treatment</t>
  </si>
  <si>
    <t>F</t>
  </si>
  <si>
    <t>P</t>
  </si>
  <si>
    <t>LSD</t>
  </si>
  <si>
    <t>a</t>
  </si>
  <si>
    <t>ab</t>
  </si>
  <si>
    <t>abc</t>
  </si>
  <si>
    <t>bc</t>
  </si>
  <si>
    <t>c</t>
  </si>
  <si>
    <t>Blank</t>
  </si>
  <si>
    <t>Av</t>
  </si>
  <si>
    <t>Unstressed</t>
  </si>
  <si>
    <t>Stressed</t>
  </si>
  <si>
    <t>Polyphenol oxidase activity (mM/g fw. min-1)</t>
  </si>
  <si>
    <t>PPO</t>
  </si>
  <si>
    <t>.0000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</si>
</sst>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7777777777777553E-3"/>
                  <c:y val="-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BA-44BC-8F19-232CB4A06E65}"/>
                </c:ext>
              </c:extLst>
            </c:dLbl>
            <c:dLbl>
              <c:idx val="1"/>
              <c:layout>
                <c:manualLayout>
                  <c:x val="2.7777777777777809E-3"/>
                  <c:y val="-5.55555555555555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BA-44BC-8F19-232CB4A06E65}"/>
                </c:ext>
              </c:extLst>
            </c:dLbl>
            <c:dLbl>
              <c:idx val="2"/>
              <c:layout>
                <c:manualLayout>
                  <c:x val="0"/>
                  <c:y val="-1.85185185185185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BA-44BC-8F19-232CB4A06E65}"/>
                </c:ext>
              </c:extLst>
            </c:dLbl>
            <c:dLbl>
              <c:idx val="3"/>
              <c:layout>
                <c:manualLayout>
                  <c:x val="0"/>
                  <c:y val="-5.55555555555555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BA-44BC-8F19-232CB4A06E65}"/>
                </c:ext>
              </c:extLst>
            </c:dLbl>
            <c:dLbl>
              <c:idx val="4"/>
              <c:layout>
                <c:manualLayout>
                  <c:x val="0"/>
                  <c:y val="-3.24074074074074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BA-44BC-8F19-232CB4A06E65}"/>
                </c:ext>
              </c:extLst>
            </c:dLbl>
            <c:dLbl>
              <c:idx val="5"/>
              <c:layout>
                <c:manualLayout>
                  <c:x val="2.7777777777777809E-3"/>
                  <c:y val="-4.16666666666666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BA-44BC-8F19-232CB4A06E6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'Shoot weight'!$F$3:$F$8</c:f>
                <c:numCache>
                  <c:formatCode>General</c:formatCode>
                  <c:ptCount val="6"/>
                  <c:pt idx="0">
                    <c:v>5.2915026221291801E-2</c:v>
                  </c:pt>
                  <c:pt idx="1">
                    <c:v>0.13316656236958804</c:v>
                  </c:pt>
                  <c:pt idx="2">
                    <c:v>4.4814432199162486E-2</c:v>
                  </c:pt>
                  <c:pt idx="3">
                    <c:v>0.13530828996529837</c:v>
                  </c:pt>
                  <c:pt idx="4">
                    <c:v>8.3266639978645252E-2</c:v>
                  </c:pt>
                  <c:pt idx="5">
                    <c:v>9.4999999999999973E-2</c:v>
                  </c:pt>
                </c:numCache>
              </c:numRef>
            </c:plus>
            <c:minus>
              <c:numRef>
                <c:f>'Shoot weight'!$F$3:$F$8</c:f>
                <c:numCache>
                  <c:formatCode>General</c:formatCode>
                  <c:ptCount val="6"/>
                  <c:pt idx="0">
                    <c:v>5.2915026221291801E-2</c:v>
                  </c:pt>
                  <c:pt idx="1">
                    <c:v>0.13316656236958804</c:v>
                  </c:pt>
                  <c:pt idx="2">
                    <c:v>4.4814432199162486E-2</c:v>
                  </c:pt>
                  <c:pt idx="3">
                    <c:v>0.13530828996529837</c:v>
                  </c:pt>
                  <c:pt idx="4">
                    <c:v>8.3266639978645252E-2</c:v>
                  </c:pt>
                  <c:pt idx="5">
                    <c:v>9.4999999999999973E-2</c:v>
                  </c:pt>
                </c:numCache>
              </c:numRef>
            </c:minus>
          </c:errBars>
          <c:cat>
            <c:strRef>
              <c:f>'Shoot weight'!$A$3:$A$8</c:f>
              <c:strCache>
                <c:ptCount val="6"/>
                <c:pt idx="0">
                  <c:v>Control</c:v>
                </c:pt>
                <c:pt idx="1">
                  <c:v>Pb</c:v>
                </c:pt>
                <c:pt idx="2">
                  <c:v>2.5% MLE</c:v>
                </c:pt>
                <c:pt idx="3">
                  <c:v>Pb+2.5% MLE</c:v>
                </c:pt>
                <c:pt idx="4">
                  <c:v>5% MLE</c:v>
                </c:pt>
                <c:pt idx="5">
                  <c:v>Pb+5% MLE</c:v>
                </c:pt>
              </c:strCache>
            </c:strRef>
          </c:cat>
          <c:val>
            <c:numRef>
              <c:f>'Shoot weight'!$E$3:$E$8</c:f>
              <c:numCache>
                <c:formatCode>General</c:formatCode>
                <c:ptCount val="6"/>
                <c:pt idx="0">
                  <c:v>0.89</c:v>
                </c:pt>
                <c:pt idx="1">
                  <c:v>0.71333333333333337</c:v>
                </c:pt>
                <c:pt idx="2">
                  <c:v>0.96666666666666667</c:v>
                </c:pt>
                <c:pt idx="3">
                  <c:v>0.78333333333333333</c:v>
                </c:pt>
                <c:pt idx="4">
                  <c:v>1.0083333333333333</c:v>
                </c:pt>
                <c:pt idx="5">
                  <c:v>0.83999999999999986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BA-44BC-8F19-232CB4A06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323904"/>
        <c:axId val="99325824"/>
      </c:barChart>
      <c:catAx>
        <c:axId val="99323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Treatments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99325824"/>
        <c:crosses val="autoZero"/>
        <c:auto val="1"/>
        <c:lblAlgn val="ctr"/>
        <c:lblOffset val="100"/>
        <c:noMultiLvlLbl val="0"/>
      </c:catAx>
      <c:valAx>
        <c:axId val="993258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Shoot fresh weight (g)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993239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itchFamily="18" charset="0"/>
          <a:cs typeface="Times New Roman" pitchFamily="18" charset="0"/>
        </a:defRPr>
      </a:pPr>
      <a:endParaRPr lang="hu-H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5462668816040029E-17"/>
                  <c:y val="-3.70370370370370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BA-4227-A1A1-856C2BE0882B}"/>
                </c:ext>
              </c:extLst>
            </c:dLbl>
            <c:dLbl>
              <c:idx val="1"/>
              <c:layout>
                <c:manualLayout>
                  <c:x val="0"/>
                  <c:y val="-2.77777777777778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BA-4227-A1A1-856C2BE0882B}"/>
                </c:ext>
              </c:extLst>
            </c:dLbl>
            <c:dLbl>
              <c:idx val="2"/>
              <c:layout>
                <c:manualLayout>
                  <c:x val="-2.7777777777777809E-3"/>
                  <c:y val="-1.85185185185185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BA-4227-A1A1-856C2BE0882B}"/>
                </c:ext>
              </c:extLst>
            </c:dLbl>
            <c:dLbl>
              <c:idx val="3"/>
              <c:layout>
                <c:manualLayout>
                  <c:x val="0"/>
                  <c:y val="-4.16666666666666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BA-4227-A1A1-856C2BE0882B}"/>
                </c:ext>
              </c:extLst>
            </c:dLbl>
            <c:dLbl>
              <c:idx val="4"/>
              <c:layout>
                <c:manualLayout>
                  <c:x val="0"/>
                  <c:y val="-3.70370370370370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BA-4227-A1A1-856C2BE0882B}"/>
                </c:ext>
              </c:extLst>
            </c:dLbl>
            <c:dLbl>
              <c:idx val="5"/>
              <c:layout>
                <c:manualLayout>
                  <c:x val="0"/>
                  <c:y val="-5.55555555555555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BA-4227-A1A1-856C2BE088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'Shoot weight'!$M$3:$M$8</c:f>
                <c:numCache>
                  <c:formatCode>General</c:formatCode>
                  <c:ptCount val="6"/>
                  <c:pt idx="0">
                    <c:v>1.4999999999999993E-2</c:v>
                  </c:pt>
                  <c:pt idx="1">
                    <c:v>5.0000000000000044E-3</c:v>
                  </c:pt>
                  <c:pt idx="2">
                    <c:v>4.5092497528228985E-3</c:v>
                  </c:pt>
                  <c:pt idx="3">
                    <c:v>1.443375672974051E-2</c:v>
                  </c:pt>
                  <c:pt idx="4">
                    <c:v>1.1930353445448856E-2</c:v>
                  </c:pt>
                  <c:pt idx="5">
                    <c:v>1.5874507866387503E-2</c:v>
                  </c:pt>
                </c:numCache>
              </c:numRef>
            </c:plus>
            <c:minus>
              <c:numRef>
                <c:f>'Shoot weight'!$M$3:$M$8</c:f>
                <c:numCache>
                  <c:formatCode>General</c:formatCode>
                  <c:ptCount val="6"/>
                  <c:pt idx="0">
                    <c:v>1.4999999999999993E-2</c:v>
                  </c:pt>
                  <c:pt idx="1">
                    <c:v>5.0000000000000044E-3</c:v>
                  </c:pt>
                  <c:pt idx="2">
                    <c:v>4.5092497528228985E-3</c:v>
                  </c:pt>
                  <c:pt idx="3">
                    <c:v>1.443375672974051E-2</c:v>
                  </c:pt>
                  <c:pt idx="4">
                    <c:v>1.1930353445448856E-2</c:v>
                  </c:pt>
                  <c:pt idx="5">
                    <c:v>1.5874507866387503E-2</c:v>
                  </c:pt>
                </c:numCache>
              </c:numRef>
            </c:minus>
          </c:errBars>
          <c:cat>
            <c:strRef>
              <c:f>'Shoot weight'!$A$3:$A$8</c:f>
              <c:strCache>
                <c:ptCount val="6"/>
                <c:pt idx="0">
                  <c:v>Control</c:v>
                </c:pt>
                <c:pt idx="1">
                  <c:v>Pb</c:v>
                </c:pt>
                <c:pt idx="2">
                  <c:v>2.5% MLE</c:v>
                </c:pt>
                <c:pt idx="3">
                  <c:v>Pb+2.5% MLE</c:v>
                </c:pt>
                <c:pt idx="4">
                  <c:v>5% MLE</c:v>
                </c:pt>
                <c:pt idx="5">
                  <c:v>Pb+5% MLE</c:v>
                </c:pt>
              </c:strCache>
            </c:strRef>
          </c:cat>
          <c:val>
            <c:numRef>
              <c:f>'Shoot weight'!$L$3:$L$8</c:f>
              <c:numCache>
                <c:formatCode>General</c:formatCode>
                <c:ptCount val="6"/>
                <c:pt idx="0">
                  <c:v>0.13</c:v>
                </c:pt>
                <c:pt idx="1">
                  <c:v>9.5000000000000015E-2</c:v>
                </c:pt>
                <c:pt idx="2">
                  <c:v>0.11033333333333334</c:v>
                </c:pt>
                <c:pt idx="3">
                  <c:v>9.8333333333333342E-2</c:v>
                </c:pt>
                <c:pt idx="4">
                  <c:v>0.12533333333333332</c:v>
                </c:pt>
                <c:pt idx="5">
                  <c:v>0.107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BA-4227-A1A1-856C2BE08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354880"/>
        <c:axId val="99385728"/>
      </c:barChart>
      <c:catAx>
        <c:axId val="9935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Treatments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99385728"/>
        <c:crosses val="autoZero"/>
        <c:auto val="1"/>
        <c:lblAlgn val="ctr"/>
        <c:lblOffset val="100"/>
        <c:noMultiLvlLbl val="0"/>
      </c:catAx>
      <c:valAx>
        <c:axId val="99385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Shoot dry weight (g)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993548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itchFamily="18" charset="0"/>
          <a:cs typeface="Times New Roman" pitchFamily="18" charset="0"/>
        </a:defRPr>
      </a:pPr>
      <a:endParaRPr lang="hu-H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91907261592301"/>
          <c:y val="9.8080708661417298E-2"/>
          <c:w val="0.83652537182852138"/>
          <c:h val="0.785939413823272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'Root weight'!$B$14</c:f>
              <c:strCache>
                <c:ptCount val="1"/>
                <c:pt idx="0">
                  <c:v>Unstressed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5C-4032-974B-111990DB1DC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5C-4032-974B-111990DB1DC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5C-4032-974B-111990DB1DC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'Root weight'!$D$15:$D$17</c:f>
                <c:numCache>
                  <c:formatCode>General</c:formatCode>
                  <c:ptCount val="3"/>
                  <c:pt idx="0">
                    <c:v>1.3242968846460009E-2</c:v>
                  </c:pt>
                  <c:pt idx="1">
                    <c:v>6.0762908330711986E-3</c:v>
                  </c:pt>
                  <c:pt idx="2">
                    <c:v>2.8982060124385738E-2</c:v>
                  </c:pt>
                </c:numCache>
              </c:numRef>
            </c:plus>
            <c:minus>
              <c:numRef>
                <c:f>'Root weight'!$D$15:$D$17</c:f>
                <c:numCache>
                  <c:formatCode>General</c:formatCode>
                  <c:ptCount val="3"/>
                  <c:pt idx="0">
                    <c:v>1.3242968846460009E-2</c:v>
                  </c:pt>
                  <c:pt idx="1">
                    <c:v>6.0762908330711986E-3</c:v>
                  </c:pt>
                  <c:pt idx="2">
                    <c:v>2.8982060124385738E-2</c:v>
                  </c:pt>
                </c:numCache>
              </c:numRef>
            </c:minus>
          </c:errBars>
          <c:cat>
            <c:strRef>
              <c:f>'Root weight'!$A$15:$A$17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'Root weight'!$B$15:$B$17</c:f>
              <c:numCache>
                <c:formatCode>General</c:formatCode>
                <c:ptCount val="3"/>
                <c:pt idx="0">
                  <c:v>1.1015585185185186</c:v>
                </c:pt>
                <c:pt idx="1">
                  <c:v>0.52797629629629628</c:v>
                </c:pt>
                <c:pt idx="2">
                  <c:v>1.0384118518518519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C-4032-974B-111990DB1DCD}"/>
            </c:ext>
          </c:extLst>
        </c:ser>
        <c:ser>
          <c:idx val="1"/>
          <c:order val="1"/>
          <c:tx>
            <c:strRef>
              <c:f>'Root weight'!$C$14</c:f>
              <c:strCache>
                <c:ptCount val="1"/>
                <c:pt idx="0">
                  <c:v>Stressed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5C-4032-974B-111990DB1DC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5C-4032-974B-111990DB1DC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5C-4032-974B-111990DB1DC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'Root weight'!$E$15:$E$17</c:f>
                <c:numCache>
                  <c:formatCode>General</c:formatCode>
                  <c:ptCount val="3"/>
                  <c:pt idx="0">
                    <c:v>1.6076354438008096E-2</c:v>
                  </c:pt>
                  <c:pt idx="1">
                    <c:v>1.6076354438008096E-2</c:v>
                  </c:pt>
                  <c:pt idx="2">
                    <c:v>2.1267017915749517E-2</c:v>
                  </c:pt>
                </c:numCache>
              </c:numRef>
            </c:plus>
            <c:minus>
              <c:numRef>
                <c:f>'Root weight'!$E$15:$E$17</c:f>
                <c:numCache>
                  <c:formatCode>General</c:formatCode>
                  <c:ptCount val="3"/>
                  <c:pt idx="0">
                    <c:v>1.6076354438008096E-2</c:v>
                  </c:pt>
                  <c:pt idx="1">
                    <c:v>1.6076354438008096E-2</c:v>
                  </c:pt>
                  <c:pt idx="2">
                    <c:v>2.1267017915749517E-2</c:v>
                  </c:pt>
                </c:numCache>
              </c:numRef>
            </c:minus>
          </c:errBars>
          <c:cat>
            <c:strRef>
              <c:f>'Root weight'!$A$15:$A$17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'Root weight'!$C$15:$C$17</c:f>
              <c:numCache>
                <c:formatCode>General</c:formatCode>
                <c:ptCount val="3"/>
                <c:pt idx="0">
                  <c:v>1.592699259259259</c:v>
                </c:pt>
                <c:pt idx="1">
                  <c:v>0.89633185185185205</c:v>
                </c:pt>
                <c:pt idx="2">
                  <c:v>1.4506192592592591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5C-4032-974B-111990DB1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06880"/>
        <c:axId val="100908416"/>
      </c:barChart>
      <c:catAx>
        <c:axId val="10090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0908416"/>
        <c:crosses val="autoZero"/>
        <c:auto val="1"/>
        <c:lblAlgn val="ctr"/>
        <c:lblOffset val="100"/>
        <c:noMultiLvlLbl val="0"/>
      </c:catAx>
      <c:valAx>
        <c:axId val="1009084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PPO activity (mM/g fw. min</a:t>
                </a:r>
                <a:r>
                  <a:rPr lang="en-US" baseline="30000"/>
                  <a:t>-1</a:t>
                </a:r>
                <a:r>
                  <a:rPr lang="en-US"/>
                  <a:t>) </a:t>
                </a:r>
              </a:p>
            </c:rich>
          </c:tx>
          <c:layout>
            <c:manualLayout>
              <c:xMode val="edge"/>
              <c:yMode val="edge"/>
              <c:x val="2.5569335083114611E-2"/>
              <c:y val="0.19387430737824438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0090688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/>
      </a:pPr>
      <a:endParaRPr lang="hu-H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0</xdr:rowOff>
    </xdr:from>
    <xdr:to>
      <xdr:col>7</xdr:col>
      <xdr:colOff>238125</xdr:colOff>
      <xdr:row>23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9</xdr:row>
      <xdr:rowOff>9525</xdr:rowOff>
    </xdr:from>
    <xdr:to>
      <xdr:col>15</xdr:col>
      <xdr:colOff>323850</xdr:colOff>
      <xdr:row>23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10</xdr:row>
      <xdr:rowOff>23812</xdr:rowOff>
    </xdr:from>
    <xdr:to>
      <xdr:col>13</xdr:col>
      <xdr:colOff>276225</xdr:colOff>
      <xdr:row>24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workbookViewId="0"/>
  </sheetViews>
  <sheetFormatPr defaultRowHeight="15" x14ac:dyDescent="0.25"/>
  <cols>
    <col min="1" max="1" width="12.140625" customWidth="1"/>
  </cols>
  <sheetData>
    <row r="1" spans="1:13" x14ac:dyDescent="0.25">
      <c r="B1" t="s">
        <v>0</v>
      </c>
      <c r="I1" t="s">
        <v>4</v>
      </c>
    </row>
    <row r="2" spans="1:13" x14ac:dyDescent="0.25">
      <c r="B2" t="s">
        <v>1</v>
      </c>
      <c r="C2" t="s">
        <v>2</v>
      </c>
      <c r="D2" t="s">
        <v>3</v>
      </c>
      <c r="E2" t="s">
        <v>11</v>
      </c>
      <c r="F2" t="s">
        <v>12</v>
      </c>
      <c r="I2" t="s">
        <v>1</v>
      </c>
      <c r="J2" t="s">
        <v>2</v>
      </c>
      <c r="K2" t="s">
        <v>3</v>
      </c>
      <c r="L2" t="s">
        <v>11</v>
      </c>
      <c r="M2" t="s">
        <v>12</v>
      </c>
    </row>
    <row r="3" spans="1:13" x14ac:dyDescent="0.25">
      <c r="A3" t="s">
        <v>5</v>
      </c>
      <c r="B3">
        <v>0.95</v>
      </c>
      <c r="C3">
        <v>0.85</v>
      </c>
      <c r="D3">
        <v>0.87</v>
      </c>
      <c r="E3">
        <f>AVERAGE(B3:D3)</f>
        <v>0.89</v>
      </c>
      <c r="F3">
        <f>STDEV(B3:D3)</f>
        <v>5.2915026221291801E-2</v>
      </c>
      <c r="I3">
        <v>0.13</v>
      </c>
      <c r="J3">
        <v>0.14499999999999999</v>
      </c>
      <c r="K3">
        <v>0.115</v>
      </c>
      <c r="L3">
        <f>AVERAGE(I3:K3)</f>
        <v>0.13</v>
      </c>
      <c r="M3">
        <f>STDEV(I3:K3)</f>
        <v>1.4999999999999993E-2</v>
      </c>
    </row>
    <row r="4" spans="1:13" x14ac:dyDescent="0.25">
      <c r="A4" t="s">
        <v>6</v>
      </c>
      <c r="B4">
        <v>0.6</v>
      </c>
      <c r="C4">
        <v>0.86</v>
      </c>
      <c r="D4">
        <v>0.68</v>
      </c>
      <c r="E4">
        <f t="shared" ref="E4:E8" si="0">AVERAGE(B4:D4)</f>
        <v>0.71333333333333337</v>
      </c>
      <c r="F4">
        <f t="shared" ref="F4:F8" si="1">STDEV(B4:D4)</f>
        <v>0.13316656236958804</v>
      </c>
      <c r="I4">
        <v>9.5000000000000001E-2</v>
      </c>
      <c r="J4">
        <v>0.1</v>
      </c>
      <c r="K4">
        <v>0.09</v>
      </c>
      <c r="L4">
        <f t="shared" ref="L4:L8" si="2">AVERAGE(I4:K4)</f>
        <v>9.5000000000000015E-2</v>
      </c>
      <c r="M4">
        <f t="shared" ref="M4:M8" si="3">STDEV(I4:K4)</f>
        <v>5.0000000000000044E-3</v>
      </c>
    </row>
    <row r="5" spans="1:13" x14ac:dyDescent="0.25">
      <c r="A5" t="s">
        <v>7</v>
      </c>
      <c r="B5">
        <v>0.91500000000000004</v>
      </c>
      <c r="C5">
        <v>0.99</v>
      </c>
      <c r="D5">
        <v>0.995</v>
      </c>
      <c r="E5">
        <f t="shared" si="0"/>
        <v>0.96666666666666667</v>
      </c>
      <c r="F5">
        <f t="shared" si="1"/>
        <v>4.4814432199162486E-2</v>
      </c>
      <c r="I5">
        <v>0.11</v>
      </c>
      <c r="J5">
        <v>0.115</v>
      </c>
      <c r="K5">
        <v>0.106</v>
      </c>
      <c r="L5">
        <f t="shared" si="2"/>
        <v>0.11033333333333334</v>
      </c>
      <c r="M5">
        <f t="shared" si="3"/>
        <v>4.5092497528228985E-3</v>
      </c>
    </row>
    <row r="6" spans="1:13" x14ac:dyDescent="0.25">
      <c r="A6" t="s">
        <v>8</v>
      </c>
      <c r="B6">
        <v>0.93500000000000005</v>
      </c>
      <c r="C6">
        <v>0.74</v>
      </c>
      <c r="D6">
        <v>0.67500000000000004</v>
      </c>
      <c r="E6">
        <f t="shared" si="0"/>
        <v>0.78333333333333333</v>
      </c>
      <c r="F6">
        <f t="shared" si="1"/>
        <v>0.13530828996529837</v>
      </c>
      <c r="I6">
        <v>0.115</v>
      </c>
      <c r="J6">
        <v>0.09</v>
      </c>
      <c r="K6">
        <v>0.09</v>
      </c>
      <c r="L6">
        <f t="shared" si="2"/>
        <v>9.8333333333333342E-2</v>
      </c>
      <c r="M6">
        <f t="shared" si="3"/>
        <v>1.443375672974051E-2</v>
      </c>
    </row>
    <row r="7" spans="1:13" x14ac:dyDescent="0.25">
      <c r="A7" t="s">
        <v>9</v>
      </c>
      <c r="B7">
        <v>1.075</v>
      </c>
      <c r="C7">
        <v>1.0349999999999999</v>
      </c>
      <c r="D7">
        <v>0.91500000000000004</v>
      </c>
      <c r="E7">
        <f t="shared" si="0"/>
        <v>1.0083333333333333</v>
      </c>
      <c r="F7">
        <f t="shared" si="1"/>
        <v>8.3266639978645252E-2</v>
      </c>
      <c r="I7">
        <v>0.129</v>
      </c>
      <c r="J7">
        <v>0.13500000000000001</v>
      </c>
      <c r="K7">
        <v>0.112</v>
      </c>
      <c r="L7">
        <f t="shared" si="2"/>
        <v>0.12533333333333332</v>
      </c>
      <c r="M7">
        <f t="shared" si="3"/>
        <v>1.1930353445448856E-2</v>
      </c>
    </row>
    <row r="8" spans="1:13" x14ac:dyDescent="0.25">
      <c r="A8" t="s">
        <v>10</v>
      </c>
      <c r="B8">
        <v>0.81499999999999995</v>
      </c>
      <c r="C8">
        <v>0.94499999999999995</v>
      </c>
      <c r="D8">
        <v>0.76</v>
      </c>
      <c r="E8">
        <f t="shared" si="0"/>
        <v>0.83999999999999986</v>
      </c>
      <c r="F8">
        <f t="shared" si="1"/>
        <v>9.4999999999999973E-2</v>
      </c>
      <c r="I8">
        <v>0.10100000000000001</v>
      </c>
      <c r="J8">
        <v>0.125</v>
      </c>
      <c r="K8">
        <v>9.5000000000000001E-2</v>
      </c>
      <c r="L8">
        <f t="shared" si="2"/>
        <v>0.107</v>
      </c>
      <c r="M8">
        <f t="shared" si="3"/>
        <v>1.5874507866387503E-2</v>
      </c>
    </row>
    <row r="26" spans="1:5" x14ac:dyDescent="0.25">
      <c r="A26" t="s">
        <v>15</v>
      </c>
      <c r="B26" t="s">
        <v>13</v>
      </c>
      <c r="C26" t="s">
        <v>14</v>
      </c>
      <c r="D26" t="s">
        <v>13</v>
      </c>
      <c r="E26" t="s">
        <v>14</v>
      </c>
    </row>
    <row r="27" spans="1:5" x14ac:dyDescent="0.25">
      <c r="A27" t="s">
        <v>5</v>
      </c>
      <c r="B27">
        <v>0.95</v>
      </c>
      <c r="C27">
        <v>0.13</v>
      </c>
      <c r="D27" t="s">
        <v>20</v>
      </c>
      <c r="E27" t="s">
        <v>19</v>
      </c>
    </row>
    <row r="28" spans="1:5" x14ac:dyDescent="0.25">
      <c r="A28" t="s">
        <v>5</v>
      </c>
      <c r="B28">
        <v>0.85</v>
      </c>
      <c r="C28">
        <v>0.14499999999999999</v>
      </c>
    </row>
    <row r="29" spans="1:5" x14ac:dyDescent="0.25">
      <c r="A29" t="s">
        <v>5</v>
      </c>
      <c r="B29">
        <v>0.87</v>
      </c>
      <c r="C29">
        <v>0.115</v>
      </c>
    </row>
    <row r="30" spans="1:5" x14ac:dyDescent="0.25">
      <c r="A30" t="s">
        <v>6</v>
      </c>
      <c r="B30">
        <v>0.6</v>
      </c>
      <c r="C30">
        <v>9.5000000000000001E-2</v>
      </c>
      <c r="D30" t="s">
        <v>23</v>
      </c>
      <c r="E30" t="s">
        <v>23</v>
      </c>
    </row>
    <row r="31" spans="1:5" x14ac:dyDescent="0.25">
      <c r="A31" t="s">
        <v>6</v>
      </c>
      <c r="B31">
        <v>0.86</v>
      </c>
      <c r="C31">
        <v>0.1</v>
      </c>
    </row>
    <row r="32" spans="1:5" x14ac:dyDescent="0.25">
      <c r="A32" t="s">
        <v>6</v>
      </c>
      <c r="B32">
        <v>0.68</v>
      </c>
      <c r="C32">
        <v>0.09</v>
      </c>
    </row>
    <row r="33" spans="1:5" x14ac:dyDescent="0.25">
      <c r="A33" t="s">
        <v>7</v>
      </c>
      <c r="B33">
        <v>0.91500000000000004</v>
      </c>
      <c r="C33">
        <v>0.11</v>
      </c>
      <c r="D33" t="s">
        <v>19</v>
      </c>
      <c r="E33" t="s">
        <v>21</v>
      </c>
    </row>
    <row r="34" spans="1:5" x14ac:dyDescent="0.25">
      <c r="A34" t="s">
        <v>7</v>
      </c>
      <c r="B34">
        <v>0.99</v>
      </c>
      <c r="C34">
        <v>0.115</v>
      </c>
    </row>
    <row r="35" spans="1:5" x14ac:dyDescent="0.25">
      <c r="A35" t="s">
        <v>7</v>
      </c>
      <c r="B35">
        <v>0.995</v>
      </c>
      <c r="C35">
        <v>0.106</v>
      </c>
    </row>
    <row r="36" spans="1:5" x14ac:dyDescent="0.25">
      <c r="A36" t="s">
        <v>8</v>
      </c>
      <c r="B36">
        <v>0.93500000000000005</v>
      </c>
      <c r="C36">
        <v>0.115</v>
      </c>
      <c r="D36" t="s">
        <v>22</v>
      </c>
      <c r="E36" t="s">
        <v>23</v>
      </c>
    </row>
    <row r="37" spans="1:5" x14ac:dyDescent="0.25">
      <c r="A37" t="s">
        <v>8</v>
      </c>
      <c r="B37">
        <v>0.74</v>
      </c>
      <c r="C37">
        <v>0.09</v>
      </c>
    </row>
    <row r="38" spans="1:5" x14ac:dyDescent="0.25">
      <c r="A38" t="s">
        <v>8</v>
      </c>
      <c r="B38">
        <v>0.67500000000000004</v>
      </c>
      <c r="C38">
        <v>0.09</v>
      </c>
    </row>
    <row r="39" spans="1:5" x14ac:dyDescent="0.25">
      <c r="A39" t="s">
        <v>9</v>
      </c>
      <c r="B39">
        <v>1.075</v>
      </c>
      <c r="C39">
        <v>0.129</v>
      </c>
      <c r="D39" t="s">
        <v>19</v>
      </c>
      <c r="E39" t="s">
        <v>20</v>
      </c>
    </row>
    <row r="40" spans="1:5" x14ac:dyDescent="0.25">
      <c r="A40" t="s">
        <v>9</v>
      </c>
      <c r="B40">
        <v>1.0349999999999999</v>
      </c>
      <c r="C40">
        <v>0.13500000000000001</v>
      </c>
    </row>
    <row r="41" spans="1:5" x14ac:dyDescent="0.25">
      <c r="A41" t="s">
        <v>9</v>
      </c>
      <c r="B41">
        <v>0.91500000000000004</v>
      </c>
      <c r="C41">
        <v>0.112</v>
      </c>
    </row>
    <row r="42" spans="1:5" x14ac:dyDescent="0.25">
      <c r="A42" t="s">
        <v>10</v>
      </c>
      <c r="B42">
        <v>0.81499999999999995</v>
      </c>
      <c r="C42">
        <v>0.10100000000000001</v>
      </c>
      <c r="D42" t="s">
        <v>21</v>
      </c>
      <c r="E42" t="s">
        <v>22</v>
      </c>
    </row>
    <row r="43" spans="1:5" x14ac:dyDescent="0.25">
      <c r="A43" t="s">
        <v>10</v>
      </c>
      <c r="B43">
        <v>0.94499999999999995</v>
      </c>
      <c r="C43">
        <v>0.125</v>
      </c>
    </row>
    <row r="44" spans="1:5" x14ac:dyDescent="0.25">
      <c r="A44" t="s">
        <v>10</v>
      </c>
      <c r="B44">
        <v>0.76</v>
      </c>
      <c r="C44">
        <v>9.5000000000000001E-2</v>
      </c>
    </row>
    <row r="46" spans="1:5" x14ac:dyDescent="0.25">
      <c r="A46" t="s">
        <v>16</v>
      </c>
      <c r="D46">
        <v>3.91</v>
      </c>
      <c r="E46">
        <v>4.12</v>
      </c>
    </row>
    <row r="47" spans="1:5" x14ac:dyDescent="0.25">
      <c r="A47" t="s">
        <v>17</v>
      </c>
      <c r="D47">
        <v>2.4500000000000001E-2</v>
      </c>
      <c r="E47">
        <v>2.07E-2</v>
      </c>
    </row>
    <row r="48" spans="1:5" x14ac:dyDescent="0.25">
      <c r="A48" t="s">
        <v>18</v>
      </c>
      <c r="D48">
        <v>0.17299999999999999</v>
      </c>
      <c r="E48">
        <v>2.1000000000000001E-2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46"/>
  <sheetViews>
    <sheetView workbookViewId="0"/>
  </sheetViews>
  <sheetFormatPr defaultRowHeight="15" x14ac:dyDescent="0.25"/>
  <cols>
    <col min="1" max="1" width="13.42578125" customWidth="1"/>
  </cols>
  <sheetData>
    <row r="2" spans="1:18" x14ac:dyDescent="0.25">
      <c r="F2" t="s">
        <v>28</v>
      </c>
    </row>
    <row r="3" spans="1:18" x14ac:dyDescent="0.25">
      <c r="B3" t="s">
        <v>1</v>
      </c>
      <c r="C3" t="s">
        <v>2</v>
      </c>
      <c r="D3" t="s">
        <v>3</v>
      </c>
      <c r="F3" t="s">
        <v>1</v>
      </c>
      <c r="G3" t="s">
        <v>2</v>
      </c>
      <c r="H3" t="s">
        <v>3</v>
      </c>
      <c r="J3" t="s">
        <v>25</v>
      </c>
      <c r="K3" t="s">
        <v>12</v>
      </c>
    </row>
    <row r="4" spans="1:18" x14ac:dyDescent="0.25">
      <c r="A4" t="s">
        <v>5</v>
      </c>
      <c r="B4">
        <v>0.23100000000000001</v>
      </c>
      <c r="C4">
        <v>0.23599999999999999</v>
      </c>
      <c r="D4">
        <v>0.23300000000000001</v>
      </c>
      <c r="F4">
        <f>((B4-0.024)*0.00037*8*1000)/(0.01875*30)</f>
        <v>1.08928</v>
      </c>
      <c r="G4">
        <f t="shared" ref="G4:H9" si="0">((C4-0.024)*0.00037*8*1000)/(0.01875*30)</f>
        <v>1.115591111111111</v>
      </c>
      <c r="H4">
        <f t="shared" si="0"/>
        <v>1.0998044444444446</v>
      </c>
      <c r="J4">
        <f>AVERAGE(F4:H4)</f>
        <v>1.1015585185185186</v>
      </c>
      <c r="K4">
        <f>STDEV(F4:H4)</f>
        <v>1.3242968846460009E-2</v>
      </c>
      <c r="Q4" s="1"/>
      <c r="R4" s="1"/>
    </row>
    <row r="5" spans="1:18" x14ac:dyDescent="0.25">
      <c r="A5" t="s">
        <v>6</v>
      </c>
      <c r="B5">
        <v>0.32600000000000001</v>
      </c>
      <c r="C5">
        <v>0.32400000000000001</v>
      </c>
      <c r="D5">
        <v>0.33</v>
      </c>
      <c r="F5">
        <f t="shared" ref="F5:F9" si="1">((B5-0.024)*0.00037*8*1000)/(0.01875*30)</f>
        <v>1.589191111111111</v>
      </c>
      <c r="G5">
        <f t="shared" si="0"/>
        <v>1.5786666666666664</v>
      </c>
      <c r="H5">
        <f t="shared" si="0"/>
        <v>1.6102399999999999</v>
      </c>
      <c r="J5">
        <f t="shared" ref="J5:J9" si="2">AVERAGE(F5:H5)</f>
        <v>1.592699259259259</v>
      </c>
      <c r="K5">
        <f t="shared" ref="K5:K9" si="3">STDEV(F5:H5)</f>
        <v>1.6076354438008096E-2</v>
      </c>
      <c r="Q5" s="1"/>
      <c r="R5" s="1"/>
    </row>
    <row r="6" spans="1:18" x14ac:dyDescent="0.25">
      <c r="A6" t="s">
        <v>7</v>
      </c>
      <c r="B6">
        <v>0.125</v>
      </c>
      <c r="C6">
        <v>0.125</v>
      </c>
      <c r="D6">
        <v>0.123</v>
      </c>
      <c r="F6">
        <f t="shared" si="1"/>
        <v>0.53148444444444443</v>
      </c>
      <c r="G6">
        <f t="shared" si="0"/>
        <v>0.53148444444444443</v>
      </c>
      <c r="H6">
        <f t="shared" si="0"/>
        <v>0.52096000000000009</v>
      </c>
      <c r="J6">
        <f t="shared" si="2"/>
        <v>0.52797629629629628</v>
      </c>
      <c r="K6">
        <f t="shared" si="3"/>
        <v>6.0762908330711986E-3</v>
      </c>
      <c r="Q6" s="1"/>
      <c r="R6" s="1"/>
    </row>
    <row r="7" spans="1:18" x14ac:dyDescent="0.25">
      <c r="A7" t="s">
        <v>8</v>
      </c>
      <c r="B7">
        <v>0.191</v>
      </c>
      <c r="C7">
        <v>0.19500000000000001</v>
      </c>
      <c r="D7">
        <v>0.19700000000000001</v>
      </c>
      <c r="F7">
        <f t="shared" si="1"/>
        <v>0.87879111111111119</v>
      </c>
      <c r="G7">
        <f t="shared" si="0"/>
        <v>0.89984000000000008</v>
      </c>
      <c r="H7">
        <f t="shared" si="0"/>
        <v>0.91036444444444464</v>
      </c>
      <c r="J7">
        <f t="shared" si="2"/>
        <v>0.89633185185185205</v>
      </c>
      <c r="K7">
        <f t="shared" si="3"/>
        <v>1.6076354438008096E-2</v>
      </c>
      <c r="Q7" s="1"/>
      <c r="R7" s="1"/>
    </row>
    <row r="8" spans="1:18" x14ac:dyDescent="0.25">
      <c r="A8" t="s">
        <v>9</v>
      </c>
      <c r="B8">
        <v>0.22700000000000001</v>
      </c>
      <c r="C8">
        <v>0.221</v>
      </c>
      <c r="D8">
        <v>0.216</v>
      </c>
      <c r="F8">
        <f t="shared" si="1"/>
        <v>1.0682311111111114</v>
      </c>
      <c r="G8">
        <f t="shared" si="0"/>
        <v>1.0366577777777777</v>
      </c>
      <c r="H8">
        <f t="shared" si="0"/>
        <v>1.0103466666666665</v>
      </c>
      <c r="J8">
        <f t="shared" si="2"/>
        <v>1.0384118518518519</v>
      </c>
      <c r="K8">
        <f t="shared" si="3"/>
        <v>2.8982060124385738E-2</v>
      </c>
      <c r="Q8" s="1"/>
      <c r="R8" s="1"/>
    </row>
    <row r="9" spans="1:18" x14ac:dyDescent="0.25">
      <c r="A9" t="s">
        <v>10</v>
      </c>
      <c r="B9">
        <v>0.30199999999999999</v>
      </c>
      <c r="C9">
        <v>0.30199999999999999</v>
      </c>
      <c r="D9">
        <v>0.29499999999999998</v>
      </c>
      <c r="F9">
        <f t="shared" si="1"/>
        <v>1.4628977777777776</v>
      </c>
      <c r="G9">
        <f t="shared" si="0"/>
        <v>1.4628977777777776</v>
      </c>
      <c r="H9">
        <f t="shared" si="0"/>
        <v>1.4260622222222219</v>
      </c>
      <c r="J9">
        <f t="shared" si="2"/>
        <v>1.4506192592592591</v>
      </c>
      <c r="K9">
        <f t="shared" si="3"/>
        <v>2.1267017915749517E-2</v>
      </c>
      <c r="Q9" s="1"/>
      <c r="R9" s="1"/>
    </row>
    <row r="11" spans="1:18" x14ac:dyDescent="0.25">
      <c r="A11" t="s">
        <v>24</v>
      </c>
      <c r="B11">
        <v>2.7E-2</v>
      </c>
      <c r="C11">
        <v>2.5000000000000001E-2</v>
      </c>
      <c r="D11">
        <v>2.1000000000000001E-2</v>
      </c>
    </row>
    <row r="14" spans="1:18" x14ac:dyDescent="0.25">
      <c r="B14" t="s">
        <v>26</v>
      </c>
      <c r="C14" t="s">
        <v>27</v>
      </c>
    </row>
    <row r="15" spans="1:18" x14ac:dyDescent="0.25">
      <c r="A15" t="s">
        <v>5</v>
      </c>
      <c r="B15">
        <v>1.1015585185185186</v>
      </c>
      <c r="C15">
        <v>1.592699259259259</v>
      </c>
      <c r="D15">
        <v>1.3242968846460009E-2</v>
      </c>
      <c r="E15">
        <v>1.6076354438008096E-2</v>
      </c>
    </row>
    <row r="16" spans="1:18" x14ac:dyDescent="0.25">
      <c r="A16" t="s">
        <v>7</v>
      </c>
      <c r="B16">
        <v>0.52797629629629628</v>
      </c>
      <c r="C16">
        <v>0.89633185185185205</v>
      </c>
      <c r="D16">
        <v>6.0762908330711986E-3</v>
      </c>
      <c r="E16">
        <v>1.6076354438008096E-2</v>
      </c>
    </row>
    <row r="17" spans="1:10" x14ac:dyDescent="0.25">
      <c r="A17" t="s">
        <v>9</v>
      </c>
      <c r="B17">
        <v>1.0384118518518519</v>
      </c>
      <c r="C17">
        <v>1.4506192592592591</v>
      </c>
      <c r="D17">
        <v>2.8982060124385738E-2</v>
      </c>
      <c r="E17">
        <v>2.1267017915749517E-2</v>
      </c>
    </row>
    <row r="26" spans="1:10" x14ac:dyDescent="0.25">
      <c r="I26" t="s">
        <v>16</v>
      </c>
      <c r="J26">
        <v>1314.6</v>
      </c>
    </row>
    <row r="27" spans="1:10" x14ac:dyDescent="0.25">
      <c r="I27" t="s">
        <v>17</v>
      </c>
      <c r="J27" t="s">
        <v>30</v>
      </c>
    </row>
    <row r="28" spans="1:10" x14ac:dyDescent="0.25">
      <c r="A28" t="s">
        <v>15</v>
      </c>
      <c r="B28" t="s">
        <v>29</v>
      </c>
      <c r="I28" t="s">
        <v>18</v>
      </c>
      <c r="J28">
        <v>0.03</v>
      </c>
    </row>
    <row r="29" spans="1:10" x14ac:dyDescent="0.25">
      <c r="A29" t="s">
        <v>5</v>
      </c>
      <c r="B29">
        <v>1.08928</v>
      </c>
    </row>
    <row r="30" spans="1:10" x14ac:dyDescent="0.25">
      <c r="A30" t="s">
        <v>5</v>
      </c>
      <c r="B30">
        <v>1.115591111111111</v>
      </c>
    </row>
    <row r="31" spans="1:10" x14ac:dyDescent="0.25">
      <c r="A31" t="s">
        <v>5</v>
      </c>
      <c r="B31">
        <v>1.0998044444444446</v>
      </c>
    </row>
    <row r="32" spans="1:10" x14ac:dyDescent="0.25">
      <c r="A32" t="s">
        <v>6</v>
      </c>
      <c r="B32">
        <v>1.589191111111111</v>
      </c>
    </row>
    <row r="33" spans="1:2" x14ac:dyDescent="0.25">
      <c r="A33" t="s">
        <v>6</v>
      </c>
      <c r="B33">
        <v>1.5786666666666664</v>
      </c>
    </row>
    <row r="34" spans="1:2" x14ac:dyDescent="0.25">
      <c r="A34" t="s">
        <v>6</v>
      </c>
      <c r="B34">
        <v>1.6102399999999999</v>
      </c>
    </row>
    <row r="35" spans="1:2" x14ac:dyDescent="0.25">
      <c r="A35" t="s">
        <v>7</v>
      </c>
      <c r="B35">
        <v>0.53148444444444443</v>
      </c>
    </row>
    <row r="36" spans="1:2" x14ac:dyDescent="0.25">
      <c r="A36" t="s">
        <v>7</v>
      </c>
      <c r="B36">
        <v>0.53148444444444443</v>
      </c>
    </row>
    <row r="37" spans="1:2" x14ac:dyDescent="0.25">
      <c r="A37" t="s">
        <v>7</v>
      </c>
      <c r="B37">
        <v>0.52096000000000009</v>
      </c>
    </row>
    <row r="38" spans="1:2" x14ac:dyDescent="0.25">
      <c r="A38" t="s">
        <v>8</v>
      </c>
      <c r="B38">
        <v>0.87879111111111119</v>
      </c>
    </row>
    <row r="39" spans="1:2" x14ac:dyDescent="0.25">
      <c r="A39" t="s">
        <v>8</v>
      </c>
      <c r="B39">
        <v>0.89984000000000008</v>
      </c>
    </row>
    <row r="40" spans="1:2" x14ac:dyDescent="0.25">
      <c r="A40" t="s">
        <v>8</v>
      </c>
      <c r="B40">
        <v>0.91036444444444464</v>
      </c>
    </row>
    <row r="41" spans="1:2" x14ac:dyDescent="0.25">
      <c r="A41" t="s">
        <v>9</v>
      </c>
      <c r="B41">
        <v>1.0682311111111114</v>
      </c>
    </row>
    <row r="42" spans="1:2" x14ac:dyDescent="0.25">
      <c r="A42" t="s">
        <v>9</v>
      </c>
      <c r="B42">
        <v>1.0366577777777777</v>
      </c>
    </row>
    <row r="43" spans="1:2" x14ac:dyDescent="0.25">
      <c r="A43" t="s">
        <v>9</v>
      </c>
      <c r="B43">
        <v>1.0103466666666665</v>
      </c>
    </row>
    <row r="44" spans="1:2" x14ac:dyDescent="0.25">
      <c r="A44" t="s">
        <v>10</v>
      </c>
      <c r="B44">
        <v>1.4628977777777776</v>
      </c>
    </row>
    <row r="45" spans="1:2" x14ac:dyDescent="0.25">
      <c r="A45" t="s">
        <v>10</v>
      </c>
      <c r="B45">
        <v>1.4628977777777776</v>
      </c>
    </row>
    <row r="46" spans="1:2" x14ac:dyDescent="0.25">
      <c r="A46" t="s">
        <v>10</v>
      </c>
      <c r="B46">
        <v>1.4260622222222219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Shoot weight</vt:lpstr>
      <vt:lpstr>Root weight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Khalil</dc:creator>
  <cp:lastModifiedBy>Asus</cp:lastModifiedBy>
  <dcterms:created xsi:type="dcterms:W3CDTF">2018-11-08T17:31:44Z</dcterms:created>
  <dcterms:modified xsi:type="dcterms:W3CDTF">2020-09-12T16:36:50Z</dcterms:modified>
</cp:coreProperties>
</file>