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.xml" ContentType="application/vnd.openxmlformats-officedocument.themeOverride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theme/themeOverride2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theme/themeOverride3.xml" ContentType="application/vnd.openxmlformats-officedocument.themeOverride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theme/themeOverride4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ml.chartshapes+xml"/>
  <Override PartName="/xl/charts/chart2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theme/themeOverride5.xml" ContentType="application/vnd.openxmlformats-officedocument.themeOverride+xml"/>
  <Override PartName="/xl/drawings/drawing32.xml" ContentType="application/vnd.openxmlformats-officedocument.drawingml.chartshapes+xml"/>
  <Override PartName="/xl/charts/chart32.xml" ContentType="application/vnd.openxmlformats-officedocument.drawingml.chart+xml"/>
  <Override PartName="/xl/theme/themeOverride6.xml" ContentType="application/vnd.openxmlformats-officedocument.themeOverride+xml"/>
  <Override PartName="/xl/drawings/drawing3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filterPrivacy="1" codeName="ThisWorkbook"/>
  <bookViews>
    <workbookView xWindow="0" yWindow="0" windowWidth="22260" windowHeight="12645" tabRatio="799"/>
  </bookViews>
  <sheets>
    <sheet name="c6-1" sheetId="20" r:id="rId1"/>
    <sheet name="c6-2" sheetId="2" r:id="rId2"/>
    <sheet name="c6-3" sheetId="3" r:id="rId3"/>
    <sheet name="c6-4" sheetId="4" r:id="rId4"/>
    <sheet name="t6-1" sheetId="21" r:id="rId5"/>
    <sheet name="c6-5" sheetId="5" r:id="rId6"/>
    <sheet name="c6-6" sheetId="6" r:id="rId7"/>
    <sheet name="c6-7" sheetId="7" r:id="rId8"/>
    <sheet name="c6-8" sheetId="8" r:id="rId9"/>
    <sheet name="c6-9" sheetId="9" r:id="rId10"/>
    <sheet name="c6-10" sheetId="10" r:id="rId11"/>
    <sheet name="c6-11" sheetId="11" r:id="rId12"/>
    <sheet name="c6-12" sheetId="12" r:id="rId13"/>
    <sheet name="t6-2" sheetId="22" r:id="rId14"/>
    <sheet name="c6-13" sheetId="15" r:id="rId15"/>
    <sheet name="t6-3" sheetId="23" r:id="rId16"/>
    <sheet name="c6-14" sheetId="16" r:id="rId17"/>
    <sheet name="c6-15" sheetId="17" r:id="rId18"/>
    <sheet name="c6-16" sheetId="18" r:id="rId19"/>
    <sheet name="c6-17" sheetId="19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__aaa" localSheetId="14" hidden="1">{"'előző év december'!$A$2:$CP$214"}</definedName>
    <definedName name="_____________aaa" localSheetId="3" hidden="1">{"'előző év december'!$A$2:$CP$214"}</definedName>
    <definedName name="_____________aaa" hidden="1">{"'előző év december'!$A$2:$CP$214"}</definedName>
    <definedName name="_____cp10" localSheetId="14" hidden="1">{"'előző év december'!$A$2:$CP$214"}</definedName>
    <definedName name="_____cp10" localSheetId="3" hidden="1">{"'előző év december'!$A$2:$CP$214"}</definedName>
    <definedName name="_____cp10" hidden="1">{"'előző év december'!$A$2:$CP$214"}</definedName>
    <definedName name="_____cp11" localSheetId="14" hidden="1">{"'előző év december'!$A$2:$CP$214"}</definedName>
    <definedName name="_____cp11" localSheetId="3" hidden="1">{"'előző év december'!$A$2:$CP$214"}</definedName>
    <definedName name="_____cp11" hidden="1">{"'előző év december'!$A$2:$CP$214"}</definedName>
    <definedName name="_____cp2" localSheetId="14" hidden="1">{"'előző év december'!$A$2:$CP$214"}</definedName>
    <definedName name="_____cp2" localSheetId="3" hidden="1">{"'előző év december'!$A$2:$CP$214"}</definedName>
    <definedName name="_____cp2" hidden="1">{"'előző év december'!$A$2:$CP$214"}</definedName>
    <definedName name="_____cp3" localSheetId="14" hidden="1">{"'előző év december'!$A$2:$CP$214"}</definedName>
    <definedName name="_____cp3" localSheetId="3" hidden="1">{"'előző év december'!$A$2:$CP$214"}</definedName>
    <definedName name="_____cp3" hidden="1">{"'előző év december'!$A$2:$CP$214"}</definedName>
    <definedName name="_____cp4" localSheetId="14" hidden="1">{"'előző év december'!$A$2:$CP$214"}</definedName>
    <definedName name="_____cp4" localSheetId="3" hidden="1">{"'előző év december'!$A$2:$CP$214"}</definedName>
    <definedName name="_____cp4" hidden="1">{"'előző év december'!$A$2:$CP$214"}</definedName>
    <definedName name="_____cp5" localSheetId="14" hidden="1">{"'előző év december'!$A$2:$CP$214"}</definedName>
    <definedName name="_____cp5" localSheetId="3" hidden="1">{"'előző év december'!$A$2:$CP$214"}</definedName>
    <definedName name="_____cp5" hidden="1">{"'előző év december'!$A$2:$CP$214"}</definedName>
    <definedName name="_____cp6" localSheetId="14" hidden="1">{"'előző év december'!$A$2:$CP$214"}</definedName>
    <definedName name="_____cp6" localSheetId="3" hidden="1">{"'előző év december'!$A$2:$CP$214"}</definedName>
    <definedName name="_____cp6" hidden="1">{"'előző év december'!$A$2:$CP$214"}</definedName>
    <definedName name="_____cp7" localSheetId="14" hidden="1">{"'előző év december'!$A$2:$CP$214"}</definedName>
    <definedName name="_____cp7" localSheetId="3" hidden="1">{"'előző év december'!$A$2:$CP$214"}</definedName>
    <definedName name="_____cp7" hidden="1">{"'előző év december'!$A$2:$CP$214"}</definedName>
    <definedName name="_____cp8" localSheetId="14" hidden="1">{"'előző év december'!$A$2:$CP$214"}</definedName>
    <definedName name="_____cp8" localSheetId="3" hidden="1">{"'előző év december'!$A$2:$CP$214"}</definedName>
    <definedName name="_____cp8" hidden="1">{"'előző év december'!$A$2:$CP$214"}</definedName>
    <definedName name="_____cp9" localSheetId="14" hidden="1">{"'előző év december'!$A$2:$CP$214"}</definedName>
    <definedName name="_____cp9" localSheetId="3" hidden="1">{"'előző év december'!$A$2:$CP$214"}</definedName>
    <definedName name="_____cp9" hidden="1">{"'előző év december'!$A$2:$CP$214"}</definedName>
    <definedName name="_____cpr2" localSheetId="14" hidden="1">{"'előző év december'!$A$2:$CP$214"}</definedName>
    <definedName name="_____cpr2" localSheetId="3" hidden="1">{"'előző év december'!$A$2:$CP$214"}</definedName>
    <definedName name="_____cpr2" hidden="1">{"'előző év december'!$A$2:$CP$214"}</definedName>
    <definedName name="_____cpr3" localSheetId="14" hidden="1">{"'előző év december'!$A$2:$CP$214"}</definedName>
    <definedName name="_____cpr3" localSheetId="3" hidden="1">{"'előző év december'!$A$2:$CP$214"}</definedName>
    <definedName name="_____cpr3" hidden="1">{"'előző év december'!$A$2:$CP$214"}</definedName>
    <definedName name="_____cpr4" localSheetId="14" hidden="1">{"'előző év december'!$A$2:$CP$214"}</definedName>
    <definedName name="_____cpr4" localSheetId="3" hidden="1">{"'előző év december'!$A$2:$CP$214"}</definedName>
    <definedName name="_____cpr4" hidden="1">{"'előző év december'!$A$2:$CP$214"}</definedName>
    <definedName name="____cp10" localSheetId="14" hidden="1">{"'előző év december'!$A$2:$CP$214"}</definedName>
    <definedName name="____cp10" localSheetId="3" hidden="1">{"'előző év december'!$A$2:$CP$214"}</definedName>
    <definedName name="____cp10" hidden="1">{"'előző év december'!$A$2:$CP$214"}</definedName>
    <definedName name="____cp11" localSheetId="14" hidden="1">{"'előző év december'!$A$2:$CP$214"}</definedName>
    <definedName name="____cp11" localSheetId="3" hidden="1">{"'előző év december'!$A$2:$CP$214"}</definedName>
    <definedName name="____cp11" hidden="1">{"'előző év december'!$A$2:$CP$214"}</definedName>
    <definedName name="____cp2" localSheetId="14" hidden="1">{"'előző év december'!$A$2:$CP$214"}</definedName>
    <definedName name="____cp2" localSheetId="3" hidden="1">{"'előző év december'!$A$2:$CP$214"}</definedName>
    <definedName name="____cp2" hidden="1">{"'előző év december'!$A$2:$CP$214"}</definedName>
    <definedName name="____cp3" localSheetId="14" hidden="1">{"'előző év december'!$A$2:$CP$214"}</definedName>
    <definedName name="____cp3" localSheetId="3" hidden="1">{"'előző év december'!$A$2:$CP$214"}</definedName>
    <definedName name="____cp3" hidden="1">{"'előző év december'!$A$2:$CP$214"}</definedName>
    <definedName name="____cp4" localSheetId="14" hidden="1">{"'előző év december'!$A$2:$CP$214"}</definedName>
    <definedName name="____cp4" localSheetId="3" hidden="1">{"'előző év december'!$A$2:$CP$214"}</definedName>
    <definedName name="____cp4" hidden="1">{"'előző év december'!$A$2:$CP$214"}</definedName>
    <definedName name="____cp5" localSheetId="14" hidden="1">{"'előző év december'!$A$2:$CP$214"}</definedName>
    <definedName name="____cp5" localSheetId="3" hidden="1">{"'előző év december'!$A$2:$CP$214"}</definedName>
    <definedName name="____cp5" hidden="1">{"'előző év december'!$A$2:$CP$214"}</definedName>
    <definedName name="____cp6" localSheetId="14" hidden="1">{"'előző év december'!$A$2:$CP$214"}</definedName>
    <definedName name="____cp6" localSheetId="3" hidden="1">{"'előző év december'!$A$2:$CP$214"}</definedName>
    <definedName name="____cp6" hidden="1">{"'előző év december'!$A$2:$CP$214"}</definedName>
    <definedName name="____cp7" localSheetId="14" hidden="1">{"'előző év december'!$A$2:$CP$214"}</definedName>
    <definedName name="____cp7" localSheetId="3" hidden="1">{"'előző év december'!$A$2:$CP$214"}</definedName>
    <definedName name="____cp7" hidden="1">{"'előző év december'!$A$2:$CP$214"}</definedName>
    <definedName name="____cp8" localSheetId="14" hidden="1">{"'előző év december'!$A$2:$CP$214"}</definedName>
    <definedName name="____cp8" localSheetId="3" hidden="1">{"'előző év december'!$A$2:$CP$214"}</definedName>
    <definedName name="____cp8" hidden="1">{"'előző év december'!$A$2:$CP$214"}</definedName>
    <definedName name="____cp9" localSheetId="14" hidden="1">{"'előző év december'!$A$2:$CP$214"}</definedName>
    <definedName name="____cp9" localSheetId="3" hidden="1">{"'előző év december'!$A$2:$CP$214"}</definedName>
    <definedName name="____cp9" hidden="1">{"'előző év december'!$A$2:$CP$214"}</definedName>
    <definedName name="____cpr2" localSheetId="14" hidden="1">{"'előző év december'!$A$2:$CP$214"}</definedName>
    <definedName name="____cpr2" localSheetId="3" hidden="1">{"'előző év december'!$A$2:$CP$214"}</definedName>
    <definedName name="____cpr2" hidden="1">{"'előző év december'!$A$2:$CP$214"}</definedName>
    <definedName name="____cpr3" localSheetId="14" hidden="1">{"'előző év december'!$A$2:$CP$214"}</definedName>
    <definedName name="____cpr3" localSheetId="3" hidden="1">{"'előző év december'!$A$2:$CP$214"}</definedName>
    <definedName name="____cpr3" hidden="1">{"'előző év december'!$A$2:$CP$214"}</definedName>
    <definedName name="____cpr4" localSheetId="14" hidden="1">{"'előző év december'!$A$2:$CP$214"}</definedName>
    <definedName name="____cpr4" localSheetId="3" hidden="1">{"'előző év december'!$A$2:$CP$214"}</definedName>
    <definedName name="____cpr4" hidden="1">{"'előző év december'!$A$2:$CP$214"}</definedName>
    <definedName name="___cp10" localSheetId="14" hidden="1">{"'előző év december'!$A$2:$CP$214"}</definedName>
    <definedName name="___cp10" localSheetId="3" hidden="1">{"'előző év december'!$A$2:$CP$214"}</definedName>
    <definedName name="___cp10" hidden="1">{"'előző év december'!$A$2:$CP$214"}</definedName>
    <definedName name="___cp11" localSheetId="14" hidden="1">{"'előző év december'!$A$2:$CP$214"}</definedName>
    <definedName name="___cp11" localSheetId="3" hidden="1">{"'előző év december'!$A$2:$CP$214"}</definedName>
    <definedName name="___cp11" hidden="1">{"'előző év december'!$A$2:$CP$214"}</definedName>
    <definedName name="___cp2" localSheetId="14" hidden="1">{"'előző év december'!$A$2:$CP$214"}</definedName>
    <definedName name="___cp2" localSheetId="3" hidden="1">{"'előző év december'!$A$2:$CP$214"}</definedName>
    <definedName name="___cp2" hidden="1">{"'előző év december'!$A$2:$CP$214"}</definedName>
    <definedName name="___cp3" localSheetId="14" hidden="1">{"'előző év december'!$A$2:$CP$214"}</definedName>
    <definedName name="___cp3" localSheetId="3" hidden="1">{"'előző év december'!$A$2:$CP$214"}</definedName>
    <definedName name="___cp3" hidden="1">{"'előző év december'!$A$2:$CP$214"}</definedName>
    <definedName name="___cp4" localSheetId="14" hidden="1">{"'előző év december'!$A$2:$CP$214"}</definedName>
    <definedName name="___cp4" localSheetId="3" hidden="1">{"'előző év december'!$A$2:$CP$214"}</definedName>
    <definedName name="___cp4" hidden="1">{"'előző év december'!$A$2:$CP$214"}</definedName>
    <definedName name="___cp5" localSheetId="14" hidden="1">{"'előző év december'!$A$2:$CP$214"}</definedName>
    <definedName name="___cp5" localSheetId="3" hidden="1">{"'előző év december'!$A$2:$CP$214"}</definedName>
    <definedName name="___cp5" hidden="1">{"'előző év december'!$A$2:$CP$214"}</definedName>
    <definedName name="___cp6" localSheetId="14" hidden="1">{"'előző év december'!$A$2:$CP$214"}</definedName>
    <definedName name="___cp6" localSheetId="3" hidden="1">{"'előző év december'!$A$2:$CP$214"}</definedName>
    <definedName name="___cp6" hidden="1">{"'előző év december'!$A$2:$CP$214"}</definedName>
    <definedName name="___cp7" localSheetId="14" hidden="1">{"'előző év december'!$A$2:$CP$214"}</definedName>
    <definedName name="___cp7" localSheetId="3" hidden="1">{"'előző év december'!$A$2:$CP$214"}</definedName>
    <definedName name="___cp7" hidden="1">{"'előző év december'!$A$2:$CP$214"}</definedName>
    <definedName name="___cp8" localSheetId="14" hidden="1">{"'előző év december'!$A$2:$CP$214"}</definedName>
    <definedName name="___cp8" localSheetId="3" hidden="1">{"'előző év december'!$A$2:$CP$214"}</definedName>
    <definedName name="___cp8" hidden="1">{"'előző év december'!$A$2:$CP$214"}</definedName>
    <definedName name="___cp9" localSheetId="14" hidden="1">{"'előző év december'!$A$2:$CP$214"}</definedName>
    <definedName name="___cp9" localSheetId="3" hidden="1">{"'előző év december'!$A$2:$CP$214"}</definedName>
    <definedName name="___cp9" hidden="1">{"'előző év december'!$A$2:$CP$214"}</definedName>
    <definedName name="___cpr2" localSheetId="14" hidden="1">{"'előző év december'!$A$2:$CP$214"}</definedName>
    <definedName name="___cpr2" localSheetId="3" hidden="1">{"'előző év december'!$A$2:$CP$214"}</definedName>
    <definedName name="___cpr2" hidden="1">{"'előző év december'!$A$2:$CP$214"}</definedName>
    <definedName name="___cpr3" localSheetId="14" hidden="1">{"'előző év december'!$A$2:$CP$214"}</definedName>
    <definedName name="___cpr3" localSheetId="3" hidden="1">{"'előző év december'!$A$2:$CP$214"}</definedName>
    <definedName name="___cpr3" hidden="1">{"'előző év december'!$A$2:$CP$214"}</definedName>
    <definedName name="___cpr4" localSheetId="14" hidden="1">{"'előző év december'!$A$2:$CP$214"}</definedName>
    <definedName name="___cpr4" localSheetId="3" hidden="1">{"'előző év december'!$A$2:$CP$214"}</definedName>
    <definedName name="___cpr4" hidden="1">{"'előző év december'!$A$2:$CP$214"}</definedName>
    <definedName name="__123Graph_A" localSheetId="14" hidden="1">[1]Market!#REF!</definedName>
    <definedName name="__123Graph_A" localSheetId="2" hidden="1">[2]Market!#REF!</definedName>
    <definedName name="__123Graph_A" localSheetId="3" hidden="1">[2]Market!#REF!</definedName>
    <definedName name="__123Graph_A" localSheetId="7" hidden="1">[2]Market!#REF!</definedName>
    <definedName name="__123Graph_A" hidden="1">[2]Market!#REF!</definedName>
    <definedName name="__123Graph_ADIFF" localSheetId="14" hidden="1">[1]Market!#REF!</definedName>
    <definedName name="__123Graph_ADIFF" localSheetId="2" hidden="1">[2]Market!#REF!</definedName>
    <definedName name="__123Graph_ADIFF" localSheetId="3" hidden="1">[2]Market!#REF!</definedName>
    <definedName name="__123Graph_ADIFF" localSheetId="7" hidden="1">[2]Market!#REF!</definedName>
    <definedName name="__123Graph_ADIFF" hidden="1">[2]Market!#REF!</definedName>
    <definedName name="__123Graph_ALINES" localSheetId="14" hidden="1">[1]Market!#REF!</definedName>
    <definedName name="__123Graph_ALINES" localSheetId="2" hidden="1">[2]Market!#REF!</definedName>
    <definedName name="__123Graph_ALINES" localSheetId="3" hidden="1">[2]Market!#REF!</definedName>
    <definedName name="__123Graph_ALINES" localSheetId="7" hidden="1">[2]Market!#REF!</definedName>
    <definedName name="__123Graph_ALINES" hidden="1">[2]Market!#REF!</definedName>
    <definedName name="__123Graph_B" localSheetId="14" hidden="1">[1]Market!#REF!</definedName>
    <definedName name="__123Graph_B" localSheetId="2" hidden="1">[2]Market!#REF!</definedName>
    <definedName name="__123Graph_B" localSheetId="3" hidden="1">[2]Market!#REF!</definedName>
    <definedName name="__123Graph_B" localSheetId="7" hidden="1">[2]Market!#REF!</definedName>
    <definedName name="__123Graph_B" hidden="1">[2]Market!#REF!</definedName>
    <definedName name="__123Graph_BDIFF" localSheetId="14" hidden="1">[1]Market!#REF!</definedName>
    <definedName name="__123Graph_BDIFF" localSheetId="2" hidden="1">[2]Market!#REF!</definedName>
    <definedName name="__123Graph_BDIFF" localSheetId="3" hidden="1">[2]Market!#REF!</definedName>
    <definedName name="__123Graph_BDIFF" localSheetId="7" hidden="1">[2]Market!#REF!</definedName>
    <definedName name="__123Graph_BDIFF" hidden="1">[2]Market!#REF!</definedName>
    <definedName name="__123Graph_BLINES" localSheetId="14" hidden="1">[1]Market!#REF!</definedName>
    <definedName name="__123Graph_BLINES" localSheetId="2" hidden="1">[2]Market!#REF!</definedName>
    <definedName name="__123Graph_BLINES" localSheetId="3" hidden="1">[2]Market!#REF!</definedName>
    <definedName name="__123Graph_BLINES" localSheetId="7" hidden="1">[2]Market!#REF!</definedName>
    <definedName name="__123Graph_BLINES" hidden="1">[2]Market!#REF!</definedName>
    <definedName name="__123Graph_C" localSheetId="14" hidden="1">[1]Market!#REF!</definedName>
    <definedName name="__123Graph_C" localSheetId="2" hidden="1">[2]Market!#REF!</definedName>
    <definedName name="__123Graph_C" localSheetId="3" hidden="1">[2]Market!#REF!</definedName>
    <definedName name="__123Graph_C" localSheetId="7" hidden="1">[2]Market!#REF!</definedName>
    <definedName name="__123Graph_C" hidden="1">[2]Market!#REF!</definedName>
    <definedName name="__123Graph_CDIFF" localSheetId="14" hidden="1">[1]Market!#REF!</definedName>
    <definedName name="__123Graph_CDIFF" localSheetId="2" hidden="1">[2]Market!#REF!</definedName>
    <definedName name="__123Graph_CDIFF" localSheetId="3" hidden="1">[2]Market!#REF!</definedName>
    <definedName name="__123Graph_CDIFF" localSheetId="7" hidden="1">[2]Market!#REF!</definedName>
    <definedName name="__123Graph_CDIFF" hidden="1">[2]Market!#REF!</definedName>
    <definedName name="__123Graph_CLINES" localSheetId="14" hidden="1">[1]Market!#REF!</definedName>
    <definedName name="__123Graph_CLINES" localSheetId="2" hidden="1">[2]Market!#REF!</definedName>
    <definedName name="__123Graph_CLINES" localSheetId="3" hidden="1">[2]Market!#REF!</definedName>
    <definedName name="__123Graph_CLINES" localSheetId="7" hidden="1">[2]Market!#REF!</definedName>
    <definedName name="__123Graph_CLINES" hidden="1">[2]Market!#REF!</definedName>
    <definedName name="__123Graph_DLINES" localSheetId="14" hidden="1">[1]Market!#REF!</definedName>
    <definedName name="__123Graph_DLINES" localSheetId="2" hidden="1">[2]Market!#REF!</definedName>
    <definedName name="__123Graph_DLINES" localSheetId="3" hidden="1">[2]Market!#REF!</definedName>
    <definedName name="__123Graph_DLINES" localSheetId="7" hidden="1">[2]Market!#REF!</definedName>
    <definedName name="__123Graph_DLINES" hidden="1">[2]Market!#REF!</definedName>
    <definedName name="__123Graph_X" localSheetId="14" hidden="1">[1]Market!#REF!</definedName>
    <definedName name="__123Graph_X" localSheetId="2" hidden="1">[2]Market!#REF!</definedName>
    <definedName name="__123Graph_X" localSheetId="3" hidden="1">[2]Market!#REF!</definedName>
    <definedName name="__123Graph_X" localSheetId="7" hidden="1">[2]Market!#REF!</definedName>
    <definedName name="__123Graph_X" hidden="1">[2]Market!#REF!</definedName>
    <definedName name="__123Graph_XDIFF" localSheetId="14" hidden="1">[1]Market!#REF!</definedName>
    <definedName name="__123Graph_XDIFF" localSheetId="2" hidden="1">[2]Market!#REF!</definedName>
    <definedName name="__123Graph_XDIFF" localSheetId="3" hidden="1">[2]Market!#REF!</definedName>
    <definedName name="__123Graph_XDIFF" localSheetId="7" hidden="1">[2]Market!#REF!</definedName>
    <definedName name="__123Graph_XDIFF" hidden="1">[2]Market!#REF!</definedName>
    <definedName name="__123Graph_XLINES" localSheetId="14" hidden="1">[1]Market!#REF!</definedName>
    <definedName name="__123Graph_XLINES" localSheetId="2" hidden="1">[2]Market!#REF!</definedName>
    <definedName name="__123Graph_XLINES" localSheetId="3" hidden="1">[2]Market!#REF!</definedName>
    <definedName name="__123Graph_XLINES" localSheetId="7" hidden="1">[2]Market!#REF!</definedName>
    <definedName name="__123Graph_XLINES" hidden="1">[2]Market!#REF!</definedName>
    <definedName name="_123Graph_A" localSheetId="14" hidden="1">[1]Market!#REF!</definedName>
    <definedName name="_123Graph_A" localSheetId="2" hidden="1">[2]Market!#REF!</definedName>
    <definedName name="_123Graph_A" localSheetId="3" hidden="1">[2]Market!#REF!</definedName>
    <definedName name="_123Graph_A" localSheetId="7" hidden="1">[2]Market!#REF!</definedName>
    <definedName name="_123Graph_A" hidden="1">[2]Market!#REF!</definedName>
    <definedName name="_c31_China">OFFSET('[3]c3-1'!$F$11,0,0,COUNTA('[3]c3-1'!$A$11:$A$1000))</definedName>
    <definedName name="_c31_datum">OFFSET('[3]c3-1'!$A$11,0,0,COUNTA('[3]c3-1'!$A$11:$A$1000))</definedName>
    <definedName name="_c31_EA">OFFSET('[3]c3-1'!$C$11,0,0,COUNTA('[3]c3-1'!$A$11:$A$1000))</definedName>
    <definedName name="_c31_Japan">OFFSET('[3]c3-1'!$E$11,0,0,COUNTA('[3]c3-1'!$A$11:$A$1000))</definedName>
    <definedName name="_c31_Russia">OFFSET('[3]c3-1'!$G$11,0,0,COUNTA('[3]c3-1'!$A$11:$A$1000))</definedName>
    <definedName name="_c31_USA">OFFSET('[3]c3-1'!$D$11,0,0,COUNTA('[3]c3-1'!$A$11:$A$1000))</definedName>
    <definedName name="_c310_c">OFFSET('[3]c3-12'!$B$12,0,0,COUNTA('[3]c3-12'!$A$12:$A$1001))</definedName>
    <definedName name="_c310_datum">OFFSET('[3]c3-12'!$A$12,0,0,COUNTA('[3]c3-12'!$A$12:$A$1001))</definedName>
    <definedName name="_c310_g">OFFSET('[3]c3-12'!$C$12,0,0,COUNTA('[3]c3-12'!$A$12:$A$1001))</definedName>
    <definedName name="_c310_i">OFFSET('[3]c3-12'!$D$12,0,0,COUNTA('[3]c3-12'!$A$12:$A$1001))</definedName>
    <definedName name="_c310_inventories">OFFSET('[3]c3-12'!$E$12,0,0,COUNTA('[3]c3-12'!$A$12:$A$1001))</definedName>
    <definedName name="_c310_nx">OFFSET('[3]c3-12'!$F$12,0,0,COUNTA('[3]c3-12'!$A$12:$A$1001))</definedName>
    <definedName name="_c310_y">OFFSET('[3]c3-12'!$G$12,0,0,COUNTA('[3]c3-12'!$A$12:$A$1001))</definedName>
    <definedName name="_c311_datum">OFFSET('[3]c3-15'!$A$12,0,0,COUNTA('[3]c3-15'!$A$12:$A$1001))</definedName>
    <definedName name="_c311_m">OFFSET('[3]c3-15'!$C$12,0,0,COUNTA('[3]c3-15'!$A$12:$A$1001))</definedName>
    <definedName name="_c311_nx">OFFSET('[3]c3-15'!$D$12,0,0,COUNTA('[3]c3-15'!$A$12:$A$1001))</definedName>
    <definedName name="_c311_x">OFFSET('[3]c3-15'!$B$12,0,0,COUNTA('[3]c3-15'!$A$12:$A$1001))</definedName>
    <definedName name="_c312_automobile">OFFSET('[3]c3-13'!$B$12,0,0,COUNTA('[3]c3-13'!$A$12:$A$1001))</definedName>
    <definedName name="_c312_datum">OFFSET('[3]c3-13'!$A$12,0,0,COUNTA('[3]c3-13'!$A$12:$A$1001))</definedName>
    <definedName name="_c312_other">OFFSET('[3]c3-13'!$C$12,0,0,COUNTA('[3]c3-13'!$A$12:$A$1001))</definedName>
    <definedName name="_c312_total">OFFSET('[3]c3-13'!$D$12,0,0,COUNTA('[3]c3-13'!$A$12:$A$1001))</definedName>
    <definedName name="_c313_datum">OFFSET('[3]c3-16'!$A$11,0,0,COUNTA('[3]c3-16'!$A$11:$A$1000))</definedName>
    <definedName name="_c313_netcreditflow">OFFSET('[3]c3-16'!$C$11,0,0,COUNTA('[3]c3-16'!$A$11:$A$1000))</definedName>
    <definedName name="_c313_netfinancialwealth">OFFSET('[3]c3-16'!$B$11,0,0,COUNTA('[3]c3-16'!$A$11:$A$1000))</definedName>
    <definedName name="_c314_datum" localSheetId="2">OFFSET(#REF!,0,0,COUNTA(#REF!))</definedName>
    <definedName name="_c314_datum" localSheetId="7">OFFSET(#REF!,0,0,COUNTA(#REF!))</definedName>
    <definedName name="_c314_datum">OFFSET(#REF!,0,0,COUNTA(#REF!))</definedName>
    <definedName name="_c314_household" localSheetId="2">OFFSET(#REF!,0,0,COUNTA(#REF!))</definedName>
    <definedName name="_c314_household" localSheetId="7">OFFSET(#REF!,0,0,COUNTA(#REF!))</definedName>
    <definedName name="_c314_household">OFFSET(#REF!,0,0,COUNTA(#REF!))</definedName>
    <definedName name="_c314_MNBcomposit" localSheetId="2">OFFSET(#REF!,0,0,COUNTA(#REF!))</definedName>
    <definedName name="_c314_MNBcomposit" localSheetId="7">OFFSET(#REF!,0,0,COUNTA(#REF!))</definedName>
    <definedName name="_c314_MNBcomposit">OFFSET(#REF!,0,0,COUNTA(#REF!))</definedName>
    <definedName name="_c314_unemployment" localSheetId="2">OFFSET(#REF!,0,0,COUNTA(#REF!))</definedName>
    <definedName name="_c314_unemployment" localSheetId="7">OFFSET(#REF!,0,0,COUNTA(#REF!))</definedName>
    <definedName name="_c314_unemployment">OFFSET(#REF!,0,0,COUNTA(#REF!))</definedName>
    <definedName name="_c315_consumerconfidence">OFFSET('[3]c3-17'!$D$13,0,0,COUNTA('[3]c3-17'!$A$13:$A$1002))</definedName>
    <definedName name="_c315_datum">OFFSET('[3]c3-17'!$A$13,0,0,COUNTA('[3]c3-17'!$A$13:$A$1002))</definedName>
    <definedName name="_c315_netwage">OFFSET('[3]c3-17'!$C$13,0,0,COUNTA('[3]c3-17'!$A$13:$A$1002))</definedName>
    <definedName name="_c315_retailsales">OFFSET('[3]c3-17'!$B$13,0,0,COUNTA('[3]c3-17'!$A$13:$A$1002))</definedName>
    <definedName name="_c316_bankconsumer">OFFSET('[3]c3-18'!$C$14,0,0,COUNTA('[3]c3-18'!$A$14:$A$1003))</definedName>
    <definedName name="_c316_bankhouse">OFFSET('[3]c3-18'!$B$14,0,0,COUNTA('[3]c3-18'!$A$14:$A$1003))</definedName>
    <definedName name="_c316_datum">OFFSET('[3]c3-18'!$A$14,0,0,COUNTA('[3]c3-18'!$A$14:$A$1003))</definedName>
    <definedName name="_c316_netflow">OFFSET('[3]c3-18'!$F$14,0,0,COUNTA('[3]c3-18'!$A$14:$A$1003))</definedName>
    <definedName name="_c316_nonbankconsumer">OFFSET('[3]c3-18'!$E$14,0,0,COUNTA('[3]c3-18'!$A$14:$A$1003))</definedName>
    <definedName name="_c316_nonbankhouse">OFFSET('[3]c3-18'!$D$14,0,0,COUNTA('[3]c3-18'!$A$14:$A$1003))</definedName>
    <definedName name="_c318_datum" localSheetId="2">OFFSET(#REF!,0,0,COUNTA(#REF!))</definedName>
    <definedName name="_c318_datum" localSheetId="7">OFFSET(#REF!,0,0,COUNTA(#REF!))</definedName>
    <definedName name="_c318_datum">OFFSET(#REF!,0,0,COUNTA(#REF!))</definedName>
    <definedName name="_c318_manufacturing" localSheetId="2">OFFSET(#REF!,0,0,COUNTA(#REF!))</definedName>
    <definedName name="_c318_manufacturing" localSheetId="7">OFFSET(#REF!,0,0,COUNTA(#REF!))</definedName>
    <definedName name="_c318_manufacturing">OFFSET(#REF!,0,0,COUNTA(#REF!))</definedName>
    <definedName name="_c318_total" localSheetId="2">OFFSET(#REF!,0,0,COUNTA(#REF!))</definedName>
    <definedName name="_c318_total" localSheetId="7">OFFSET(#REF!,0,0,COUNTA(#REF!))</definedName>
    <definedName name="_c318_total">OFFSET(#REF!,0,0,COUNTA(#REF!))</definedName>
    <definedName name="_c319_constructionpermit">OFFSET('[3]c3-20'!$C$12,0,0,COUNTA('[3]c3-20'!$A$12:$A$1001))</definedName>
    <definedName name="_c319_datum">OFFSET('[3]c3-20'!$A$12,0,0,COUNTA('[3]c3-20'!$A$12:$A$1001))</definedName>
    <definedName name="_c319_puttouse">OFFSET('[3]c3-20'!$B$12,0,0,COUNTA('[3]c3-20'!$A$12:$A$1001))</definedName>
    <definedName name="_c320_banklong">OFFSET('[3]c3-21'!$B$14,0,0,COUNTA('[3]c3-21'!$A$14:$A$1003))</definedName>
    <definedName name="_c320_bankshort">OFFSET('[3]c3-21'!$C$14,0,0,COUNTA('[3]c3-21'!$A$14:$A$1003))</definedName>
    <definedName name="_c320_datum">OFFSET('[3]c3-21'!$A$14,0,0,COUNTA('[3]c3-21'!$A$14:$A$1003))</definedName>
    <definedName name="_c320_nonbanklong">OFFSET('[3]c3-21'!$D$14,0,0,COUNTA('[3]c3-21'!$A$14:$A$1003))</definedName>
    <definedName name="_c320_nonbankshort">OFFSET('[3]c3-21'!$E$14,0,0,COUNTA('[3]c3-21'!$A$14:$A$1003))</definedName>
    <definedName name="_c320_total">OFFSET('[3]c3-21'!$F$14,0,0,COUNTA('[3]c3-21'!$A$14:$A$1003))</definedName>
    <definedName name="_c321_consumption">OFFSET('[3]c3-22'!$C$12,0,0,COUNTA('[3]c3-22'!$A$12:$A$1001))</definedName>
    <definedName name="_c321_datum">OFFSET('[3]c3-22'!$A$12,0,0,COUNTA('[3]c3-22'!$A$12:$A$1001))</definedName>
    <definedName name="_c321_governmentinvestment">OFFSET('[3]c3-22'!$D$12,0,0,COUNTA('[3]c3-22'!$A$12:$A$1001))</definedName>
    <definedName name="_c321_transfer">OFFSET('[3]c3-22'!$B$12,0,0,COUNTA('[3]c3-22'!$A$12:$A$1001))</definedName>
    <definedName name="_c322_contribution">OFFSET('[3]c3-23'!$C$13,0,0,COUNTA('[3]c3-23'!$A$13:$A$1002))</definedName>
    <definedName name="_c322_datum">OFFSET('[3]c3-23'!$A$13,0,0,COUNTA('[3]c3-23'!$A$13:$A$1002))</definedName>
    <definedName name="_c322_inventories">OFFSET('[3]c3-23'!$B$13,0,0,COUNTA('[3]c3-23'!$A$13:$A$1002))</definedName>
    <definedName name="_c324a_datum" localSheetId="2">OFFSET(#REF!,0,0,COUNTA(#REF!))</definedName>
    <definedName name="_c324a_datum" localSheetId="7">OFFSET(#REF!,0,0,COUNTA(#REF!))</definedName>
    <definedName name="_c324a_datum">OFFSET(#REF!,0,0,COUNTA(#REF!))</definedName>
    <definedName name="_c324a_demand" localSheetId="2">OFFSET(#REF!,0,0,COUNTA(#REF!))</definedName>
    <definedName name="_c324a_demand" localSheetId="7">OFFSET(#REF!,0,0,COUNTA(#REF!))</definedName>
    <definedName name="_c324a_demand">OFFSET(#REF!,0,0,COUNTA(#REF!))</definedName>
    <definedName name="_c324a_resources" localSheetId="2">OFFSET(#REF!,0,0,COUNTA(#REF!))</definedName>
    <definedName name="_c324a_resources" localSheetId="7">OFFSET(#REF!,0,0,COUNTA(#REF!))</definedName>
    <definedName name="_c324a_resources">OFFSET(#REF!,0,0,COUNTA(#REF!))</definedName>
    <definedName name="_c324b_datum_eng" localSheetId="2">OFFSET(#REF!,0,0,COUNTA(#REF!))</definedName>
    <definedName name="_c324b_datum_eng" localSheetId="7">OFFSET(#REF!,0,0,COUNTA(#REF!))</definedName>
    <definedName name="_c324b_datum_eng">OFFSET(#REF!,0,0,COUNTA(#REF!))</definedName>
    <definedName name="_c324b_datum_hun" localSheetId="2">OFFSET(#REF!,0,0,COUNTA(#REF!))</definedName>
    <definedName name="_c324b_datum_hun" localSheetId="7">OFFSET(#REF!,0,0,COUNTA(#REF!))</definedName>
    <definedName name="_c324b_datum_hun">OFFSET(#REF!,0,0,COUNTA(#REF!))</definedName>
    <definedName name="_c324b_financing" localSheetId="2">OFFSET(#REF!,0,0,COUNTA(#REF!))</definedName>
    <definedName name="_c324b_financing" localSheetId="7">OFFSET(#REF!,0,0,COUNTA(#REF!))</definedName>
    <definedName name="_c324b_financing">OFFSET(#REF!,0,0,COUNTA(#REF!))</definedName>
    <definedName name="_c324b_investment" localSheetId="2">OFFSET(#REF!,0,0,COUNTA(#REF!))</definedName>
    <definedName name="_c324b_investment" localSheetId="7">OFFSET(#REF!,0,0,COUNTA(#REF!))</definedName>
    <definedName name="_c324b_investment">OFFSET(#REF!,0,0,COUNTA(#REF!))</definedName>
    <definedName name="_c324b_macro" localSheetId="2">OFFSET(#REF!,0,0,COUNTA(#REF!))</definedName>
    <definedName name="_c324b_macro" localSheetId="7">OFFSET(#REF!,0,0,COUNTA(#REF!))</definedName>
    <definedName name="_c324b_macro">OFFSET(#REF!,0,0,COUNTA(#REF!))</definedName>
    <definedName name="_c324b_market" localSheetId="2">OFFSET(#REF!,0,0,COUNTA(#REF!))</definedName>
    <definedName name="_c324b_market" localSheetId="7">OFFSET(#REF!,0,0,COUNTA(#REF!))</definedName>
    <definedName name="_c324b_market">OFFSET(#REF!,0,0,COUNTA(#REF!))</definedName>
    <definedName name="_c324b_MFB_indicator" localSheetId="2">OFFSET(#REF!,0,0,COUNTA(#REF!))</definedName>
    <definedName name="_c324b_MFB_indicator" localSheetId="7">OFFSET(#REF!,0,0,COUNTA(#REF!))</definedName>
    <definedName name="_c324b_MFB_indicator">OFFSET(#REF!,0,0,COUNTA(#REF!))</definedName>
    <definedName name="_c325_datum">OFFSET('[3]c3-25'!$A$10,0,0,COUNTA('[3]c3-25'!$A$10:$A$999))</definedName>
    <definedName name="_c325_datum_hun">OFFSET('[3]c3-25'!$D$10,0,0,COUNTA('[3]c3-25'!$A$10:$A$999))</definedName>
    <definedName name="_c325_qoq_growth">OFFSET('[3]c3-25'!$C$10,0,0,COUNTA('[3]c3-25'!$A$10:$A$999))</definedName>
    <definedName name="_c325_yoy_growth">OFFSET('[3]c3-25'!$B$10,0,0,COUNTA('[3]c3-25'!$A$10:$A$999))</definedName>
    <definedName name="_c326_agriculture">OFFSET('[3]c3-26'!$B$37,0,0,COUNTA('[3]c3-26'!$A$37:$A$1001))</definedName>
    <definedName name="_c326_construction">OFFSET('[3]c3-26'!$D$37,0,0,COUNTA('[3]c3-26'!$A$37:$A$1001))</definedName>
    <definedName name="_c326_datum">OFFSET('[3]c3-26'!$A$37,0,0,COUNTA('[3]c3-26'!$A$37:$A$1001))</definedName>
    <definedName name="_c326_GDP">OFFSET('[3]c3-26'!$H$37,0,0,COUNTA('[3]c3-26'!$A$37:$A$1001))</definedName>
    <definedName name="_c326_industry">OFFSET('[3]c3-26'!$C$37,0,0,COUNTA('[3]c3-26'!$A$37:$A$1001))</definedName>
    <definedName name="_c326_marketservices">OFFSET('[3]c3-26'!$G$37,0,0,COUNTA('[3]c3-26'!$A$37:$A$1001))</definedName>
    <definedName name="_c326_publicservices">OFFSET('[3]c3-26'!$E$37,0,0,COUNTA('[3]c3-26'!$A$37:$A$1001))</definedName>
    <definedName name="_c326_taxes">OFFSET('[3]c3-26'!$F$37,0,0,COUNTA('[3]c3-26'!$A$37:$A$1001))</definedName>
    <definedName name="_c327_automobile">OFFSET('[3]c3-27'!$C$10,0,0,COUNTA('[3]c3-27'!$A$10:$A$999))</definedName>
    <definedName name="_c327_datum">OFFSET('[3]c3-27'!$A$10,0,0,COUNTA('[3]c3-27'!$A$10:$A$999))</definedName>
    <definedName name="_c327_electronics">OFFSET('[3]c3-27'!$B$10,0,0,COUNTA('[3]c3-27'!$A$10:$A$999))</definedName>
    <definedName name="_c327_industry">OFFSET('[3]c3-27'!$D$10,0,0,COUNTA('[3]c3-27'!$A$10:$A$999))</definedName>
    <definedName name="_c327_other">OFFSET('[3]c3-27'!$E$10,0,0,COUNTA('[3]c3-27'!$A$10:$A$999))</definedName>
    <definedName name="_c328_datum">OFFSET('[3]c3-28'!$A$9,0,0,COUNTA('[3]c3-28'!$A$9:$A$998))</definedName>
    <definedName name="_c328_ESI">OFFSET('[3]c3-28'!$C$9,0,0,COUNTA('[3]c3-28'!$A$9:$A$998))</definedName>
    <definedName name="_c328_neworders">OFFSET('[3]c3-28'!$B$9,0,0,COUNTA('[3]c3-28'!$A$9:$A$998))</definedName>
    <definedName name="_c329_construction">OFFSET('[3]c3-29'!$B$12,0,0,COUNTA('[3]c3-29'!$A$12:$A$1001))</definedName>
    <definedName name="_c329_constructionorder">OFFSET('[3]c3-29'!$C$12,0,0,COUNTA('[3]c3-29'!$A$12:$A$1001))</definedName>
    <definedName name="_c329_datum">OFFSET('[3]c3-29'!$A$12,0,0,COUNTA('[3]c3-29'!$A$12:$A$1001))</definedName>
    <definedName name="_c329_ESI">OFFSET('[3]c3-29'!$D$12,0,0,COUNTA('[3]c3-29'!$A$12:$A$1001))</definedName>
    <definedName name="_c33_datum">OFFSET('[3]c3-3'!$A$11,0,0,COUNTA('[3]c3-3'!$A$11:$A$1000))</definedName>
    <definedName name="_c33_EABCI">OFFSET('[3]c3-3'!$D$11,0,0,COUNTA('[3]c3-3'!$A$11:$A$1000))</definedName>
    <definedName name="_c33_IFO">OFFSET('[3]c3-3'!$C$11,0,0,COUNTA('[3]c3-3'!$A$11:$A$1000))</definedName>
    <definedName name="_c330_agricultural">OFFSET('[3]c3-30'!$B$12,0,0,COUNTA('[3]c3-30'!$A$12:$A$1001))</definedName>
    <definedName name="_c330_cerealproduction">OFFSET('[3]c3-30'!$C$12,0,0,COUNTA('[3]c3-30'!$A$12:$A$1001))</definedName>
    <definedName name="_c330_cropaverage">OFFSET('[3]c3-30'!$D$12,0,0,COUNTA('[3]c3-30'!$A$12:$A$1001))</definedName>
    <definedName name="_c330_datum">OFFSET('[3]c3-30'!$A$12,0,0,COUNTA('[3]c3-30'!$A$12:$A$1001))</definedName>
    <definedName name="_c331_datum">OFFSET('[3]c3-31'!$A$11,0,0,COUNTA('[3]c3-31'!$A$11:$A$1000))</definedName>
    <definedName name="_c331_food">OFFSET('[3]c3-31'!$C$11,0,0,COUNTA('[3]c3-31'!$A$11:$A$1000))</definedName>
    <definedName name="_c331_fuel">OFFSET('[3]c3-31'!$E$11,0,0,COUNTA('[3]c3-31'!$A$11:$A$1000))</definedName>
    <definedName name="_c331_nonfood">OFFSET('[3]c3-31'!$D$11,0,0,COUNTA('[3]c3-31'!$A$11:$A$1000))</definedName>
    <definedName name="_c331_retailsales">OFFSET('[3]c3-31'!$B$11,0,0,COUNTA('[3]c3-31'!$A$11:$A$1000))</definedName>
    <definedName name="_c332_datum">OFFSET('[4]c3-30'!$A$12,0,0,COUNTA('[4]c3-30'!$A$12:$A$1001))</definedName>
    <definedName name="_c332_domesticnights">OFFSET('[4]c3-30'!$C$12,0,0,COUNTA('[4]c3-30'!$A$12:$A$1001))</definedName>
    <definedName name="_c332_foreignnights">OFFSET('[4]c3-30'!$B$12,0,0,COUNTA('[4]c3-30'!$A$12:$A$1001))</definedName>
    <definedName name="_c332_totalnights">OFFSET('[4]c3-30'!$D$12,0,0,COUNTA('[4]c3-30'!$A$12:$A$1001))</definedName>
    <definedName name="_c333_aggregate" localSheetId="2">OFFSET(#REF!,0,0,COUNTA(#REF!))</definedName>
    <definedName name="_c333_aggregate" localSheetId="7">OFFSET(#REF!,0,0,COUNTA(#REF!))</definedName>
    <definedName name="_c333_aggregate">OFFSET(#REF!,0,0,COUNTA(#REF!))</definedName>
    <definedName name="_c333_alternativeadjustment" localSheetId="2">OFFSET(#REF!,0,0,COUNTA(#REF!))</definedName>
    <definedName name="_c333_alternativeadjustment" localSheetId="7">OFFSET(#REF!,0,0,COUNTA(#REF!))</definedName>
    <definedName name="_c333_alternativeadjustment">OFFSET(#REF!,0,0,COUNTA(#REF!))</definedName>
    <definedName name="_c333_datum" localSheetId="2">OFFSET(#REF!,0,0,COUNTA(#REF!))</definedName>
    <definedName name="_c333_datum" localSheetId="7">OFFSET(#REF!,0,0,COUNTA(#REF!))</definedName>
    <definedName name="_c333_datum">OFFSET(#REF!,0,0,COUNTA(#REF!))</definedName>
    <definedName name="_c333_KSHadjustment" localSheetId="2">OFFSET(#REF!,0,0,COUNTA(#REF!))</definedName>
    <definedName name="_c333_KSHadjustment" localSheetId="7">OFFSET(#REF!,0,0,COUNTA(#REF!))</definedName>
    <definedName name="_c333_KSHadjustment">OFFSET(#REF!,0,0,COUNTA(#REF!))</definedName>
    <definedName name="_c334_datum">OFFSET('[3]c3-35'!$A$10,0,0,COUNTA('[3]c3-35'!$A$10:$A$999))</definedName>
    <definedName name="_c334_employmentrate">OFFSET('[3]c3-35'!$C$10,0,0,COUNTA('[3]c3-35'!$A$10:$A$999))</definedName>
    <definedName name="_c334_participationrate">OFFSET('[3]c3-35'!$B$10,0,0,COUNTA('[3]c3-35'!$A$10:$A$999))</definedName>
    <definedName name="_c334_unemploymentrate">OFFSET('[3]c3-35'!$D$10,0,0,COUNTA('[3]c3-35'!$A$10:$A$999))</definedName>
    <definedName name="_c335_datum" localSheetId="2">OFFSET(#REF!,0,0,COUNTA(#REF!))</definedName>
    <definedName name="_c335_datum" localSheetId="7">OFFSET(#REF!,0,0,COUNTA(#REF!))</definedName>
    <definedName name="_c335_datum">OFFSET(#REF!,0,0,COUNTA(#REF!))</definedName>
    <definedName name="_c335_employment" localSheetId="2">OFFSET(#REF!,0,0,COUNTA(#REF!))</definedName>
    <definedName name="_c335_employment" localSheetId="7">OFFSET(#REF!,0,0,COUNTA(#REF!))</definedName>
    <definedName name="_c335_employment">OFFSET(#REF!,0,0,COUNTA(#REF!))</definedName>
    <definedName name="_c335_hoursworked" localSheetId="2">OFFSET(#REF!,0,0,COUNTA(#REF!))</definedName>
    <definedName name="_c335_hoursworked" localSheetId="7">OFFSET(#REF!,0,0,COUNTA(#REF!))</definedName>
    <definedName name="_c335_hoursworked">OFFSET(#REF!,0,0,COUNTA(#REF!))</definedName>
    <definedName name="_c336_businessemployment">OFFSET('[3]c3-38'!$B$13,0,0,COUNTA('[3]c3-38'!$A$13:$A$1002))</definedName>
    <definedName name="_c336_datum">OFFSET('[3]c3-38'!$A$13,0,0,COUNTA('[3]c3-38'!$A$13:$A$1002))</definedName>
    <definedName name="_c336_newvacancies">OFFSET('[3]c3-38'!$C$13,0,0,COUNTA('[3]c3-38'!$A$13:$A$1002))</definedName>
    <definedName name="_c337_datum" localSheetId="2">OFFSET(#REF!,0,0,COUNTA(#REF!))</definedName>
    <definedName name="_c337_datum" localSheetId="7">OFFSET(#REF!,0,0,COUNTA(#REF!))</definedName>
    <definedName name="_c337_datum">OFFSET(#REF!,0,0,COUNTA(#REF!))</definedName>
    <definedName name="_c337_parttimeratio" localSheetId="2">OFFSET(#REF!,0,0,COUNTA(#REF!))</definedName>
    <definedName name="_c337_parttimeratio" localSheetId="7">OFFSET(#REF!,0,0,COUNTA(#REF!))</definedName>
    <definedName name="_c337_parttimeratio">OFFSET(#REF!,0,0,COUNTA(#REF!))</definedName>
    <definedName name="_c337_peremployeehours" localSheetId="2">OFFSET(#REF!,0,0,COUNTA(#REF!))</definedName>
    <definedName name="_c337_peremployeehours" localSheetId="7">OFFSET(#REF!,0,0,COUNTA(#REF!))</definedName>
    <definedName name="_c337_peremployeehours">OFFSET(#REF!,0,0,COUNTA(#REF!))</definedName>
    <definedName name="_c338_datum" localSheetId="2">OFFSET(#REF!,0,0,COUNTA(#REF!))</definedName>
    <definedName name="_c338_datum" localSheetId="7">OFFSET(#REF!,0,0,COUNTA(#REF!))</definedName>
    <definedName name="_c338_datum">OFFSET(#REF!,0,0,COUNTA(#REF!))</definedName>
    <definedName name="_c338_newvacancies" localSheetId="2">OFFSET(#REF!,0,0,COUNTA(#REF!))</definedName>
    <definedName name="_c338_newvacancies" localSheetId="7">OFFSET(#REF!,0,0,COUNTA(#REF!))</definedName>
    <definedName name="_c338_newvacancies">OFFSET(#REF!,0,0,COUNTA(#REF!))</definedName>
    <definedName name="_c338_unemploymentrate" localSheetId="2">OFFSET(#REF!,0,0,COUNTA(#REF!))</definedName>
    <definedName name="_c338_unemploymentrate" localSheetId="7">OFFSET(#REF!,0,0,COUNTA(#REF!))</definedName>
    <definedName name="_c338_unemploymentrate">OFFSET(#REF!,0,0,COUNTA(#REF!))</definedName>
    <definedName name="_c339_datum" localSheetId="2">OFFSET(#REF!,0,0,COUNTA(#REF!))</definedName>
    <definedName name="_c339_datum" localSheetId="7">OFFSET(#REF!,0,0,COUNTA(#REF!))</definedName>
    <definedName name="_c339_datum">OFFSET(#REF!,0,0,COUNTA(#REF!))</definedName>
    <definedName name="_c339_manufacturing" localSheetId="2">OFFSET(#REF!,0,0,COUNTA(#REF!))</definedName>
    <definedName name="_c339_manufacturing" localSheetId="7">OFFSET(#REF!,0,0,COUNTA(#REF!))</definedName>
    <definedName name="_c339_manufacturing">OFFSET(#REF!,0,0,COUNTA(#REF!))</definedName>
    <definedName name="_c339_marketservices" localSheetId="2">OFFSET(#REF!,0,0,COUNTA(#REF!))</definedName>
    <definedName name="_c339_marketservices" localSheetId="7">OFFSET(#REF!,0,0,COUNTA(#REF!))</definedName>
    <definedName name="_c339_marketservices">OFFSET(#REF!,0,0,COUNTA(#REF!))</definedName>
    <definedName name="_c341_datum">OFFSET('[3]c3-40'!$A$13,0,0,COUNTA('[3]c3-40'!$A$13:$A$1002))</definedName>
    <definedName name="_c341_outputgap">OFFSET('[3]c3-40'!$C$13,0,0,COUNTA('[3]c3-40'!$A$13:$A$1002))</definedName>
    <definedName name="_c341_resourceutilization">OFFSET('[3]c3-40'!$B$13,0,0,COUNTA('[3]c3-40'!$A$13:$A$1002))</definedName>
    <definedName name="_c341_uncertantybandminus">OFFSET('[3]c3-40'!$D$13,0,0,COUNTA('[3]c3-40'!$A$13:$A$1002))</definedName>
    <definedName name="_c341_uncertantybandplus">OFFSET('[3]c3-40'!$E$13,0,0,COUNTA('[3]c3-40'!$A$13:$A$1002))</definedName>
    <definedName name="_c342_datum">OFFSET('[3]c3-42'!$A$13,0,0,COUNTA('[3]c3-42'!$A$13:$A$1002))</definedName>
    <definedName name="_c342_manufacturing">OFFSET('[3]c3-42'!$B$13,0,0,COUNTA('[3]c3-42'!$A$13:$A$1002))</definedName>
    <definedName name="_c342_marketservices">OFFSET('[3]c3-42'!$C$13,0,0,COUNTA('[3]c3-42'!$A$13:$A$1002))</definedName>
    <definedName name="_c343_construction">OFFSET('[3]c3-41'!$D$13,0,0,COUNTA('[3]c3-41'!$A$13:$A$1002))</definedName>
    <definedName name="_c343_datum">OFFSET('[3]c3-41'!$A$13,0,0,COUNTA('[3]c3-41'!$A$13:$A$1002))</definedName>
    <definedName name="_c343_industry">OFFSET('[3]c3-41'!$B$13,0,0,COUNTA('[3]c3-41'!$A$13:$A$1002))</definedName>
    <definedName name="_c343_services">OFFSET('[3]c3-41'!$C$13,0,0,COUNTA('[3]c3-41'!$A$13:$A$1002))</definedName>
    <definedName name="_c344_datum">OFFSET('[3]c3-43'!$A$10,0,0,COUNTA('[3]c3-43'!$A$10:$A$999))</definedName>
    <definedName name="_c344_grossearnings">OFFSET('[3]c3-43'!$B$10,0,0,COUNTA('[3]c3-43'!$A$10:$A$999))</definedName>
    <definedName name="_c344_grossearningswopremium">OFFSET('[3]c3-43'!$C$10,0,0,COUNTA('[3]c3-43'!$A$10:$A$999))</definedName>
    <definedName name="_c346_datum" localSheetId="2">OFFSET(#REF!,0,0,COUNTA(#REF!))</definedName>
    <definedName name="_c346_datum" localSheetId="7">OFFSET(#REF!,0,0,COUNTA(#REF!))</definedName>
    <definedName name="_c346_datum">OFFSET(#REF!,0,0,COUNTA(#REF!))</definedName>
    <definedName name="_c346_wageover120" localSheetId="2">OFFSET(#REF!,0,0,COUNTA(#REF!))</definedName>
    <definedName name="_c346_wageover120" localSheetId="7">OFFSET(#REF!,0,0,COUNTA(#REF!))</definedName>
    <definedName name="_c346_wageover120">OFFSET(#REF!,0,0,COUNTA(#REF!))</definedName>
    <definedName name="_c346_wageunder120" localSheetId="2">OFFSET(#REF!,0,0,COUNTA(#REF!))</definedName>
    <definedName name="_c346_wageunder120" localSheetId="7">OFFSET(#REF!,0,0,COUNTA(#REF!))</definedName>
    <definedName name="_c346_wageunder120">OFFSET(#REF!,0,0,COUNTA(#REF!))</definedName>
    <definedName name="_c347_datum">OFFSET('[3]c3-45'!$A$10,0,0,COUNTA('[3]c3-45'!$A$10:$A$999))</definedName>
    <definedName name="_c347_domesticemployment">OFFSET('[3]c3-45'!$D$10,0,0,COUNTA('[3]c3-45'!$A$10:$A$999))</definedName>
    <definedName name="_c347_labourcost">OFFSET('[3]c3-45'!$B$10,0,0,COUNTA('[3]c3-45'!$A$10:$A$999))</definedName>
    <definedName name="_c347_ULC">OFFSET('[3]c3-45'!$E$10,0,0,COUNTA('[3]c3-45'!$A$10:$A$999))</definedName>
    <definedName name="_c347_valueadded">OFFSET('[3]c3-45'!$C$10,0,0,COUNTA('[3]c3-45'!$A$10:$A$999))</definedName>
    <definedName name="_c348_animalproduct">OFFSET('[3]c3-46'!$D$13,0,0,COUNTA('[3]c3-46'!$A$13:$A$1002))</definedName>
    <definedName name="_c348_cereals">OFFSET('[3]c3-46'!$C$13,0,0,COUNTA('[3]c3-46'!$A$13:$A$1002))</definedName>
    <definedName name="_c348_datum">OFFSET('[3]c3-46'!$A$13,0,0,COUNTA('[3]c3-46'!$A$13:$A$1002))</definedName>
    <definedName name="_c348_seasonalproducts">OFFSET('[3]c3-46'!$B$13,0,0,COUNTA('[3]c3-46'!$A$13:$A$1002))</definedName>
    <definedName name="_c348_total">OFFSET('[3]c3-46'!$E$13,0,0,COUNTA('[3]c3-46'!$A$13:$A$1002))</definedName>
    <definedName name="_c349_consumergoods">OFFSET('[3]c3-47'!$D$12,0,0,COUNTA('[3]c3-47'!$A$12:$A$1001))</definedName>
    <definedName name="_c349_consumergoodscalculated">OFFSET('[3]c3-47'!$E$12,0,0,COUNTA('[3]c3-47'!$A$12:$A$1001))</definedName>
    <definedName name="_c349_datum">OFFSET('[3]c3-47'!$A$12,0,0,COUNTA('[3]c3-47'!$A$12:$A$1001))</definedName>
    <definedName name="_c349_energyproducts">OFFSET('[3]c3-47'!$B$12,0,0,COUNTA('[3]c3-47'!$A$12:$A$1001))</definedName>
    <definedName name="_c349_intermediategoods">OFFSET('[3]c3-47'!$C$12,0,0,COUNTA('[3]c3-47'!$A$12:$A$1001))</definedName>
    <definedName name="_c35_brenteur">OFFSET('[3]c3-6'!$C$11,0,0,COUNTA('[3]c3-6'!$A$11:$A$1000))</definedName>
    <definedName name="_c35_brenthuf" localSheetId="2">OFFSET('[3]c3-6'!#REF!,0,0,COUNTA('[3]c3-6'!$A$11:$A$1000))</definedName>
    <definedName name="_c35_brenthuf" localSheetId="7">OFFSET('[3]c3-6'!#REF!,0,0,COUNTA('[3]c3-6'!$A$11:$A$1000))</definedName>
    <definedName name="_c35_brenthuf">OFFSET('[3]c3-6'!#REF!,0,0,COUNTA('[3]c3-6'!$A$11:$A$1000))</definedName>
    <definedName name="_c35_brentusd">OFFSET('[3]c3-6'!$B$11,0,0,COUNTA('[3]c3-6'!$A$11:$A$1000))</definedName>
    <definedName name="_c35_datum">OFFSET('[3]c3-6'!$A$11,0,0,COUNTA('[3]c3-6'!$A$11:$A$1000))</definedName>
    <definedName name="_c35_dummyfcastminus">OFFSET('[3]c3-6'!$E$11,0,0,COUNTA('[3]c3-6'!$A$11:$A$1000))</definedName>
    <definedName name="_c35_dummyfcastplus">OFFSET('[3]c3-6'!$D$11,0,0,COUNTA('[3]c3-6'!$A$11:$A$1000))</definedName>
    <definedName name="_c350_datum">OFFSET('[3]c3-48'!$A$13,0,0,COUNTA('[3]c3-48'!$A$13:$A$1002))</definedName>
    <definedName name="_c350_HICP">OFFSET('[3]c3-48'!$C$13,0,0,COUNTA('[3]c3-48'!$A$13:$A$1002))</definedName>
    <definedName name="_c350_PPI">OFFSET('[3]c3-48'!$D$13,0,0,COUNTA('[3]c3-48'!$A$13:$A$1002))</definedName>
    <definedName name="_c350_worldprices">OFFSET('[3]c3-48'!$B$13,0,0,COUNTA('[3]c3-48'!$A$13:$A$1002))</definedName>
    <definedName name="_c351_CPI">OFFSET('[3]c3-49'!$F$12,0,0,COUNTA('[3]c3-49'!$A$12:$A$1001))</definedName>
    <definedName name="_c351_datum">OFFSET('[3]c3-49'!$A$12,0,0,COUNTA('[3]c3-49'!$A$12:$A$1001))</definedName>
    <definedName name="_c351_foodandenergy">OFFSET('[3]c3-49'!$C$12,0,0,COUNTA('[3]c3-49'!$A$12:$A$1001))</definedName>
    <definedName name="_c351_others">OFFSET('[3]c3-49'!$E$12,0,0,COUNTA('[3]c3-49'!$A$12:$A$1001))</definedName>
    <definedName name="_c351_primaryeffects">OFFSET('[3]c3-49'!$D$12,0,0,COUNTA('[3]c3-49'!$A$12:$A$1001))</definedName>
    <definedName name="_c352_coreinflation">OFFSET('[3]c3-50'!$E$13,0,0,COUNTA('[3]c3-50'!$A$13:$A$1002))</definedName>
    <definedName name="_c352_coreinflationindirect">OFFSET('[3]c3-50'!$B$13,0,0,COUNTA('[3]c3-50'!$A$13:$A$1002))</definedName>
    <definedName name="_c352_datum">OFFSET('[3]c3-50'!$A$13,0,0,COUNTA('[3]c3-50'!$A$13:$A$1002))</definedName>
    <definedName name="_c352_demandsensitive">OFFSET('[3]c3-50'!$C$13,0,0,COUNTA('[3]c3-50'!$A$13:$A$1002))</definedName>
    <definedName name="_c352_stickyprices">OFFSET('[3]c3-50'!$D$13,0,0,COUNTA('[3]c3-50'!$A$13:$A$1002))</definedName>
    <definedName name="_c353_datum">OFFSET('[3]c3-51'!$A$13,0,0,COUNTA('[3]c3-51'!$A$13:$A$1002))</definedName>
    <definedName name="_c353_marketservices">OFFSET('[3]c3-51'!$B$13,0,0,COUNTA('[3]c3-51'!$A$13:$A$1002))</definedName>
    <definedName name="_c353_tradables">OFFSET('[3]c3-51'!$C$13,0,0,COUNTA('[3]c3-51'!$A$13:$A$1002))</definedName>
    <definedName name="_c354_balance">OFFSET('[3]c3-52'!$B$13,0,0,COUNTA('[3]c3-52'!$A$13:$A$1002))</definedName>
    <definedName name="_c354_CPI">OFFSET('[3]c3-52'!$C$13,0,0,COUNTA('[3]c3-52'!$A$13:$A$1002))</definedName>
    <definedName name="_c354_datum">OFFSET('[3]c3-52'!$A$13,0,0,COUNTA('[3]c3-52'!$A$13:$A$1002))</definedName>
    <definedName name="_c355_actualinflation">OFFSET('[3]c3-53'!$B$11,0,0,COUNTA('[3]c3-53'!$A$11:$A$1000))</definedName>
    <definedName name="_c355_datum">OFFSET('[3]c3-53'!$A$11,0,0,COUNTA('[3]c3-53'!$A$11:$A$1000))</definedName>
    <definedName name="_c355_inflationtarget">OFFSET('[3]c3-53'!$E$11,0,0,COUNTA('[3]c3-53'!$A$11:$A$1000))</definedName>
    <definedName name="_c355_minimuminflation">OFFSET('[3]c3-53'!$C$11,0,0,COUNTA('[3]c3-53'!$A$11:$A$1000))</definedName>
    <definedName name="_c355_rangeinflation">OFFSET('[3]c3-53'!$D$11,0,0,COUNTA('[3]c3-53'!$A$11:$A$1000))</definedName>
    <definedName name="_c356_coe" localSheetId="2">OFFSET(#REF!,0,0,COUNTA(#REF!))</definedName>
    <definedName name="_c356_coe" localSheetId="7">OFFSET(#REF!,0,0,COUNTA(#REF!))</definedName>
    <definedName name="_c356_coe">OFFSET(#REF!,0,0,COUNTA(#REF!))</definedName>
    <definedName name="_c356_datum" localSheetId="2">OFFSET(#REF!,0,0,COUNTA(#REF!))</definedName>
    <definedName name="_c356_datum" localSheetId="7">OFFSET(#REF!,0,0,COUNTA(#REF!))</definedName>
    <definedName name="_c356_datum">OFFSET(#REF!,0,0,COUNTA(#REF!))</definedName>
    <definedName name="_c356_datum_eng" localSheetId="2">OFFSET(#REF!,0,0,COUNTA(#REF!))</definedName>
    <definedName name="_c356_datum_eng" localSheetId="7">OFFSET(#REF!,0,0,COUNTA(#REF!))</definedName>
    <definedName name="_c356_datum_eng">OFFSET(#REF!,0,0,COUNTA(#REF!))</definedName>
    <definedName name="_c356_difference" localSheetId="2">OFFSET(#REF!,0,0,COUNTA(#REF!))</definedName>
    <definedName name="_c356_difference" localSheetId="7">OFFSET(#REF!,0,0,COUNTA(#REF!))</definedName>
    <definedName name="_c356_difference">OFFSET(#REF!,0,0,COUNTA(#REF!))</definedName>
    <definedName name="_c356_ge" localSheetId="2">OFFSET(#REF!,0,0,COUNTA(#REF!))</definedName>
    <definedName name="_c356_ge" localSheetId="7">OFFSET(#REF!,0,0,COUNTA(#REF!))</definedName>
    <definedName name="_c356_ge">OFFSET(#REF!,0,0,COUNTA(#REF!))</definedName>
    <definedName name="_c36_commodity">OFFSET('[3]c3-7'!$E$11,0,0,COUNTA('[3]c3-7'!$A$11:$A$1000))</definedName>
    <definedName name="_c36_commodityfix">OFFSET('[3]c3-7'!$I$11,0,0,COUNTA('[3]c3-7'!$A$11:$A$1000))</definedName>
    <definedName name="_c36_datum">OFFSET('[3]c3-7'!$A$11,0,0,COUNTA('[3]c3-7'!$A$11:$A$1000))</definedName>
    <definedName name="_c36_food">OFFSET('[3]c3-7'!$B$11,0,0,COUNTA('[3]c3-7'!$A$11:$A$1000))</definedName>
    <definedName name="_c36_foodfix">OFFSET('[3]c3-7'!$F$11,0,0,COUNTA('[3]c3-7'!$A$11:$A$1000))</definedName>
    <definedName name="_c36_metals">OFFSET('[3]c3-7'!$C$11,0,0,COUNTA('[3]c3-7'!$A$11:$A$1000))</definedName>
    <definedName name="_c36_metalsfix">OFFSET('[3]c3-7'!$G$11,0,0,COUNTA('[3]c3-7'!$A$11:$A$1000))</definedName>
    <definedName name="_c36_oil">OFFSET('[3]c3-7'!$D$11,0,0,COUNTA('[3]c3-7'!$A$11:$A$1000))</definedName>
    <definedName name="_c36_oilfix">OFFSET('[3]c3-7'!$H$11,0,0,COUNTA('[3]c3-7'!$A$11:$A$1000))</definedName>
    <definedName name="_c37_China">OFFSET('[3]c3-5'!$E$12,0,0,COUNTA('[3]c3-5'!$A$12:$A$1001))</definedName>
    <definedName name="_c37_datum">OFFSET('[3]c3-5'!$A$12,0,0,COUNTA('[3]c3-5'!$A$12:$A$1001))</definedName>
    <definedName name="_c37_EA">OFFSET('[3]c3-5'!$B$12,0,0,COUNTA('[3]c3-5'!$A$12:$A$1001))</definedName>
    <definedName name="_c37_Japan">OFFSET('[3]c3-5'!$D$12,0,0,COUNTA('[3]c3-5'!$A$12:$A$1001))</definedName>
    <definedName name="_c37_Russia">OFFSET('[3]c3-5'!$F$12,0,0,COUNTA('[3]c3-5'!$A$12:$A$1001))</definedName>
    <definedName name="_c37_USA">OFFSET('[3]c3-5'!$C$12,0,0,COUNTA('[3]c3-5'!$A$12:$A$1001))</definedName>
    <definedName name="_c38_datum">OFFSET('[3]c3-9'!$A$11,0,0,COUNTA('[3]c3-9'!$A$11:$A$985))</definedName>
    <definedName name="_c38_dummyfcastminus">OFFSET('[3]c3-9'!$G$11,0,0,COUNTA('[3]c3-9'!$A$11:$A$985))</definedName>
    <definedName name="_c38_dummyfcastplus">OFFSET('[3]c3-9'!$F$11,0,0,COUNTA('[3]c3-9'!$A$11:$A$985))</definedName>
    <definedName name="_c38_Greece">OFFSET('[3]c3-9'!$E$11,0,0,COUNTA('[3]c3-9'!$A$11:$A$985))</definedName>
    <definedName name="_c38_Italy">OFFSET('[3]c3-9'!$B$11,0,0,COUNTA('[3]c3-9'!$A$11:$A$985))</definedName>
    <definedName name="_c38_Portugal">OFFSET('[3]c3-9'!$C$11,0,0,COUNTA('[3]c3-9'!$A$11:$A$985))</definedName>
    <definedName name="_c38_Spain">OFFSET('[3]c3-9'!$D$11,0,0,COUNTA('[3]c3-9'!$A$11:$A$985))</definedName>
    <definedName name="_c41_ceemea">OFFSET('[5]c4-1'!$E$11,0,0,COUNTA('[5]c4-1'!$A$11:$A$100000))</definedName>
    <definedName name="_c41_croatia">OFFSET('[5]c4-1'!$D$11,0,0,COUNTA('[5]c4-1'!$A$11:$A$100000))</definedName>
    <definedName name="_c41_datum">OFFSET('[5]c4-1'!$A$11,0,0,COUNTA('[5]c4-1'!$A$11:$A$100000))</definedName>
    <definedName name="_c41_hungary">OFFSET('[5]c4-1'!$B$11,0,0,COUNTA('[5]c4-1'!$A$11:$A$100000))</definedName>
    <definedName name="_c41_romania">OFFSET('[5]c4-1'!$C$11,0,0,COUNTA('[5]c4-1'!$A$11:$A$100000))</definedName>
    <definedName name="_c410_datum" localSheetId="2">OFFSET(#REF!,0,0,COUNTA(#REF!))</definedName>
    <definedName name="_c410_datum" localSheetId="7">OFFSET(#REF!,0,0,COUNTA(#REF!))</definedName>
    <definedName name="_c410_datum">OFFSET(#REF!,0,0,COUNTA(#REF!))</definedName>
    <definedName name="_c410_eurinterest" localSheetId="2">OFFSET(#REF!,0,0,COUNTA(#REF!))</definedName>
    <definedName name="_c410_eurinterest" localSheetId="7">OFFSET(#REF!,0,0,COUNTA(#REF!))</definedName>
    <definedName name="_c410_eurinterest">OFFSET(#REF!,0,0,COUNTA(#REF!))</definedName>
    <definedName name="_c410_eurspread" localSheetId="2">OFFSET(#REF!,0,0,COUNTA(#REF!))</definedName>
    <definedName name="_c410_eurspread" localSheetId="7">OFFSET(#REF!,0,0,COUNTA(#REF!))</definedName>
    <definedName name="_c410_eurspread">OFFSET(#REF!,0,0,COUNTA(#REF!))</definedName>
    <definedName name="_c410_hufinterest" localSheetId="2">OFFSET(#REF!,0,0,COUNTA(#REF!))</definedName>
    <definedName name="_c410_hufinterest" localSheetId="7">OFFSET(#REF!,0,0,COUNTA(#REF!))</definedName>
    <definedName name="_c410_hufinterest">OFFSET(#REF!,0,0,COUNTA(#REF!))</definedName>
    <definedName name="_c410_hufspread" localSheetId="2">OFFSET(#REF!,0,0,COUNTA(#REF!))</definedName>
    <definedName name="_c410_hufspread" localSheetId="7">OFFSET(#REF!,0,0,COUNTA(#REF!))</definedName>
    <definedName name="_c410_hufspread">OFFSET(#REF!,0,0,COUNTA(#REF!))</definedName>
    <definedName name="_c412_cloans" localSheetId="2">OFFSET(#REF!,0,0,COUNTA(#REF!))</definedName>
    <definedName name="_c412_cloans" localSheetId="7">OFFSET(#REF!,0,0,COUNTA(#REF!))</definedName>
    <definedName name="_c412_cloans">OFFSET(#REF!,0,0,COUNTA(#REF!))</definedName>
    <definedName name="_c412_datum" localSheetId="2">OFFSET(#REF!,0,0,COUNTA(#REF!))</definedName>
    <definedName name="_c412_datum" localSheetId="7">OFFSET(#REF!,0,0,COUNTA(#REF!))</definedName>
    <definedName name="_c412_datum">OFFSET(#REF!,0,0,COUNTA(#REF!))</definedName>
    <definedName name="_c412_hloans" localSheetId="2">OFFSET(#REF!,0,0,COUNTA(#REF!))</definedName>
    <definedName name="_c412_hloans" localSheetId="7">OFFSET(#REF!,0,0,COUNTA(#REF!))</definedName>
    <definedName name="_c412_hloans">OFFSET(#REF!,0,0,COUNTA(#REF!))</definedName>
    <definedName name="_c412_hlspread" localSheetId="2">OFFSET(#REF!,0,0,COUNTA(#REF!))</definedName>
    <definedName name="_c412_hlspread" localSheetId="7">OFFSET(#REF!,0,0,COUNTA(#REF!))</definedName>
    <definedName name="_c412_hlspread">OFFSET(#REF!,0,0,COUNTA(#REF!))</definedName>
    <definedName name="_c414_datum" localSheetId="2">OFFSET(#REF!,0,0,COUNTA(#REF!))</definedName>
    <definedName name="_c414_datum" localSheetId="7">OFFSET(#REF!,0,0,COUNTA(#REF!))</definedName>
    <definedName name="_c414_datum">OFFSET(#REF!,0,0,COUNTA(#REF!))</definedName>
    <definedName name="_c414_depositir" localSheetId="2">OFFSET(#REF!,0,0,COUNTA(#REF!))</definedName>
    <definedName name="_c414_depositir" localSheetId="7">OFFSET(#REF!,0,0,COUNTA(#REF!))</definedName>
    <definedName name="_c414_depositir">OFFSET(#REF!,0,0,COUNTA(#REF!))</definedName>
    <definedName name="_c414_zcir" localSheetId="2">OFFSET(#REF!,0,0,COUNTA(#REF!))</definedName>
    <definedName name="_c414_zcir" localSheetId="7">OFFSET(#REF!,0,0,COUNTA(#REF!))</definedName>
    <definedName name="_c414_zcir">OFFSET(#REF!,0,0,COUNTA(#REF!))</definedName>
    <definedName name="_c42_CDS">OFFSET('[5]c4-2'!$D$11,0,0,COUNTA('[5]c4-2'!$A$11:$A$100000))</definedName>
    <definedName name="_c42_countryspecific">OFFSET('[5]c4-2'!$C$11,0,0,COUNTA('[5]c4-2'!$A$11:$A$100000))</definedName>
    <definedName name="_c42_datum">OFFSET('[5]c4-2'!$A$11,0,0,COUNTA('[5]c4-2'!$A$11:$A$100000))</definedName>
    <definedName name="_c42_external">OFFSET('[5]c4-2'!$B$11,0,0,COUNTA('[5]c4-2'!$A$11:$A$100000))</definedName>
    <definedName name="_c43_datum">OFFSET('[5]c4-3'!$A$11,0,0,COUNTA('[5]c4-3'!$A$11:$A$100000))</definedName>
    <definedName name="_c43_hungary">OFFSET('[5]c4-3'!$B$11,0,0,COUNTA('[5]c4-3'!$A$11:$A$100000))</definedName>
    <definedName name="_c43_poland">OFFSET('[5]c4-3'!$C$11,0,0,COUNTA('[5]c4-3'!$A$11:$A$100000))</definedName>
    <definedName name="_c43_romania">OFFSET('[5]c4-3'!$D$11,0,0,COUNTA('[5]c4-3'!$A$11:$A$100000))</definedName>
    <definedName name="_c44_datum">OFFSET('[5]c4-4'!$A$11,0,0,COUNTA('[5]c4-4'!$A$11:$A$100000))</definedName>
    <definedName name="_c44_eurczk">OFFSET('[5]c4-4'!$C$11,0,0,COUNTA('[5]c4-4'!$A$11:$A$100000))</definedName>
    <definedName name="_c44_eurhuf">OFFSET('[5]c4-4'!$B$11,0,0,COUNTA('[5]c4-4'!$A$11:$A$100000))</definedName>
    <definedName name="_c44_eurpln">OFFSET('[5]c4-4'!$D$11,0,0,COUNTA('[5]c4-4'!$A$11:$A$100000))</definedName>
    <definedName name="_c45_datum">OFFSET('[5]c4-5'!$A$11,0,0,COUNTA('[5]c4-5'!$A$11:$A$100000))</definedName>
    <definedName name="_c45_eurhuf">OFFSET('[5]c4-5'!$C$11,0,0,COUNTA('[5]c4-5'!$A$11:$A$100000))</definedName>
    <definedName name="_c45_skewness">OFFSET('[5]c4-5'!$B$11,0,0,COUNTA('[5]c4-5'!$A$11:$A$100000))</definedName>
    <definedName name="_c46_datum">OFFSET('[5]c4-6'!$A$11,0,0,COUNTA('[5]c4-6'!$A$11:$A$100000))</definedName>
    <definedName name="_c46_hufpurchase">OFFSET('[5]c4-6'!$C$11,0,0,COUNTA('[5]c4-6'!$A$11:$A$100000))</definedName>
    <definedName name="_c46_netFX">OFFSET('[5]c4-6'!$B$11,0,0,COUNTA('[5]c4-6'!$A$11:$A$100000))</definedName>
    <definedName name="_c47_datum">OFFSET('[5]c4-7'!$A$11,0,0,COUNTA('[5]c4-7'!$A$11:$A$100000))</definedName>
    <definedName name="_c47_percentage">OFFSET('[5]c4-7'!$C$11,0,0,COUNTA('[5]c4-7'!$A$11:$A$100000))</definedName>
    <definedName name="_c47_stock">OFFSET('[5]c4-7'!$B$11,0,0,COUNTA('[5]c4-7'!$A$11:$A$100000))</definedName>
    <definedName name="_c48_10year">OFFSET('[5]c4-8'!$D$11,0,0,COUNTA('[5]c4-8'!$A$11:$A$100000))</definedName>
    <definedName name="_c48_3month">OFFSET('[5]c4-8'!$B$11,0,0,COUNTA('[5]c4-8'!$A$11:$A$100000))</definedName>
    <definedName name="_c48_3year">OFFSET('[5]c4-8'!$C$11,0,0,COUNTA('[5]c4-8'!$A$11:$A$100000))</definedName>
    <definedName name="_c48_datum">OFFSET('[5]c4-8'!$A$11,0,0,COUNTA('[5]c4-8'!$A$11:$A$100000))</definedName>
    <definedName name="_cp1" localSheetId="14" hidden="1">{"'előző év december'!$A$2:$CP$214"}</definedName>
    <definedName name="_cp1" localSheetId="3" hidden="1">{"'előző év december'!$A$2:$CP$214"}</definedName>
    <definedName name="_cp1" hidden="1">{"'előző év december'!$A$2:$CP$214"}</definedName>
    <definedName name="_cp10" localSheetId="14" hidden="1">{"'előző év december'!$A$2:$CP$214"}</definedName>
    <definedName name="_cp10" localSheetId="3" hidden="1">{"'előző év december'!$A$2:$CP$214"}</definedName>
    <definedName name="_cp10" hidden="1">{"'előző év december'!$A$2:$CP$214"}</definedName>
    <definedName name="_cp11" localSheetId="14" hidden="1">{"'előző év december'!$A$2:$CP$214"}</definedName>
    <definedName name="_cp11" localSheetId="3" hidden="1">{"'előző év december'!$A$2:$CP$214"}</definedName>
    <definedName name="_cp11" hidden="1">{"'előző év december'!$A$2:$CP$214"}</definedName>
    <definedName name="_cp2" localSheetId="14" hidden="1">{"'előző év december'!$A$2:$CP$214"}</definedName>
    <definedName name="_cp2" localSheetId="3" hidden="1">{"'előző év december'!$A$2:$CP$214"}</definedName>
    <definedName name="_cp2" hidden="1">{"'előző év december'!$A$2:$CP$214"}</definedName>
    <definedName name="_cp3" localSheetId="14" hidden="1">{"'előző év december'!$A$2:$CP$214"}</definedName>
    <definedName name="_cp3" localSheetId="3" hidden="1">{"'előző év december'!$A$2:$CP$214"}</definedName>
    <definedName name="_cp3" hidden="1">{"'előző év december'!$A$2:$CP$214"}</definedName>
    <definedName name="_cp4" localSheetId="14" hidden="1">{"'előző év december'!$A$2:$CP$214"}</definedName>
    <definedName name="_cp4" localSheetId="3" hidden="1">{"'előző év december'!$A$2:$CP$214"}</definedName>
    <definedName name="_cp4" hidden="1">{"'előző év december'!$A$2:$CP$214"}</definedName>
    <definedName name="_cp5" localSheetId="14" hidden="1">{"'előző év december'!$A$2:$CP$214"}</definedName>
    <definedName name="_cp5" localSheetId="3" hidden="1">{"'előző év december'!$A$2:$CP$214"}</definedName>
    <definedName name="_cp5" hidden="1">{"'előző év december'!$A$2:$CP$214"}</definedName>
    <definedName name="_cp6" localSheetId="14" hidden="1">{"'előző év december'!$A$2:$CP$214"}</definedName>
    <definedName name="_cp6" localSheetId="3" hidden="1">{"'előző év december'!$A$2:$CP$214"}</definedName>
    <definedName name="_cp6" hidden="1">{"'előző év december'!$A$2:$CP$214"}</definedName>
    <definedName name="_cp7" localSheetId="14" hidden="1">{"'előző év december'!$A$2:$CP$214"}</definedName>
    <definedName name="_cp7" localSheetId="3" hidden="1">{"'előző év december'!$A$2:$CP$214"}</definedName>
    <definedName name="_cp7" hidden="1">{"'előző év december'!$A$2:$CP$214"}</definedName>
    <definedName name="_cp8" localSheetId="14" hidden="1">{"'előző év december'!$A$2:$CP$214"}</definedName>
    <definedName name="_cp8" localSheetId="3" hidden="1">{"'előző év december'!$A$2:$CP$214"}</definedName>
    <definedName name="_cp8" hidden="1">{"'előző év december'!$A$2:$CP$214"}</definedName>
    <definedName name="_cp9" localSheetId="14" hidden="1">{"'előző év december'!$A$2:$CP$214"}</definedName>
    <definedName name="_cp9" localSheetId="3" hidden="1">{"'előző év december'!$A$2:$CP$214"}</definedName>
    <definedName name="_cp9" hidden="1">{"'előző év december'!$A$2:$CP$214"}</definedName>
    <definedName name="_cpr2" localSheetId="14" hidden="1">{"'előző év december'!$A$2:$CP$214"}</definedName>
    <definedName name="_cpr2" localSheetId="3" hidden="1">{"'előző év december'!$A$2:$CP$214"}</definedName>
    <definedName name="_cpr2" hidden="1">{"'előző év december'!$A$2:$CP$214"}</definedName>
    <definedName name="_cpr3" localSheetId="14" hidden="1">{"'előző év december'!$A$2:$CP$214"}</definedName>
    <definedName name="_cpr3" localSheetId="3" hidden="1">{"'előző év december'!$A$2:$CP$214"}</definedName>
    <definedName name="_cpr3" hidden="1">{"'előző év december'!$A$2:$CP$214"}</definedName>
    <definedName name="_cpr4" localSheetId="14" hidden="1">{"'előző év december'!$A$2:$CP$214"}</definedName>
    <definedName name="_cpr4" localSheetId="3" hidden="1">{"'előző év december'!$A$2:$CP$214"}</definedName>
    <definedName name="_cpr4" hidden="1">{"'előző év december'!$A$2:$CP$214"}</definedName>
    <definedName name="_Hlk494894796" localSheetId="4">'t6-1'!$B$10</definedName>
    <definedName name="_Hlk495496459" localSheetId="13">'t6-2'!$C$12</definedName>
    <definedName name="_l" localSheetId="14" hidden="1">{"'előző év december'!$A$2:$CP$214"}</definedName>
    <definedName name="_l" localSheetId="3" hidden="1">{"'előző év december'!$A$2:$CP$214"}</definedName>
    <definedName name="_l" hidden="1">{"'előző év december'!$A$2:$CP$214"}</definedName>
    <definedName name="_p" localSheetId="14" hidden="1">{"'előző év december'!$A$2:$CP$214"}</definedName>
    <definedName name="_p" localSheetId="3" hidden="1">{"'előző év december'!$A$2:$CP$214"}</definedName>
    <definedName name="_p" hidden="1">{"'előző év december'!$A$2:$CP$214"}</definedName>
    <definedName name="_X_XX" localSheetId="14" hidden="1">[1]Market!#REF!</definedName>
    <definedName name="_X_XX" localSheetId="2" hidden="1">[2]Market!#REF!</definedName>
    <definedName name="_X_XX" localSheetId="3" hidden="1">[2]Market!#REF!</definedName>
    <definedName name="_X_XX" localSheetId="7" hidden="1">[2]Market!#REF!</definedName>
    <definedName name="_X_XX" hidden="1">[2]Market!#REF!</definedName>
    <definedName name="_zzz" localSheetId="14" hidden="1">[1]Market!#REF!</definedName>
    <definedName name="_zzz" localSheetId="2" hidden="1">[2]Market!#REF!</definedName>
    <definedName name="_zzz" localSheetId="3" hidden="1">[2]Market!#REF!</definedName>
    <definedName name="_zzz" localSheetId="7" hidden="1">[2]Market!#REF!</definedName>
    <definedName name="_zzz" hidden="1">[2]Market!#REF!</definedName>
    <definedName name="a" localSheetId="14" hidden="1">{"'előző év december'!$A$2:$CP$214"}</definedName>
    <definedName name="a" localSheetId="3" hidden="1">{"'előző év december'!$A$2:$CP$214"}</definedName>
    <definedName name="a" hidden="1">{"'előző év december'!$A$2:$CP$214"}</definedName>
    <definedName name="aa" localSheetId="14" hidden="1">[6]Market!#REF!</definedName>
    <definedName name="aa" localSheetId="2" hidden="1">[6]Market!#REF!</definedName>
    <definedName name="aa" localSheetId="7" hidden="1">[6]Market!#REF!</definedName>
    <definedName name="aa" hidden="1">[6]Market!#REF!</definedName>
    <definedName name="abraaaaa" localSheetId="2">#REF!</definedName>
    <definedName name="abraaaaa" localSheetId="7">#REF!</definedName>
    <definedName name="abraaaaa">#REF!</definedName>
    <definedName name="aewfaw" localSheetId="2">#REF!</definedName>
    <definedName name="aewfaw" localSheetId="7">#REF!</definedName>
    <definedName name="aewfaw">#REF!</definedName>
    <definedName name="afssf" localSheetId="2">#REF!</definedName>
    <definedName name="afssf" localSheetId="7">#REF!</definedName>
    <definedName name="afssf">#REF!</definedName>
    <definedName name="asdf" localSheetId="14" hidden="1">{"'előző év december'!$A$2:$CP$214"}</definedName>
    <definedName name="asdf" localSheetId="3" hidden="1">{"'előző év december'!$A$2:$CP$214"}</definedName>
    <definedName name="asdf" hidden="1">{"'előző év december'!$A$2:$CP$214"}</definedName>
    <definedName name="asdfasd" localSheetId="14" hidden="1">{"'előző év december'!$A$2:$CP$214"}</definedName>
    <definedName name="asdfasd" localSheetId="3" hidden="1">{"'előző év december'!$A$2:$CP$214"}</definedName>
    <definedName name="asdfasd" hidden="1">{"'előző év december'!$A$2:$CP$214"}</definedName>
    <definedName name="b" localSheetId="14" hidden="1">'[7]DATA WORK AREA'!$A$27:$A$33</definedName>
    <definedName name="b" localSheetId="3" hidden="1">'[8]DATA WORK AREA'!$A$27:$A$33</definedName>
    <definedName name="b" hidden="1">'[8]DATA WORK AREA'!$A$27:$A$33</definedName>
    <definedName name="bn" localSheetId="14" hidden="1">{"'előző év december'!$A$2:$CP$214"}</definedName>
    <definedName name="bn" localSheetId="3" hidden="1">{"'előző év december'!$A$2:$CP$214"}</definedName>
    <definedName name="bn" hidden="1">{"'előző év december'!$A$2:$CP$214"}</definedName>
    <definedName name="bnn" localSheetId="14" hidden="1">{"'előző év december'!$A$2:$CP$214"}</definedName>
    <definedName name="bnn" localSheetId="3" hidden="1">{"'előző év december'!$A$2:$CP$214"}</definedName>
    <definedName name="bnn" hidden="1">{"'előző év december'!$A$2:$CP$214"}</definedName>
    <definedName name="bobo" localSheetId="2">OFFSET(#REF!,0,0,COUNT(#REF!),1)</definedName>
    <definedName name="bobo" localSheetId="7">OFFSET(#REF!,0,0,COUNT(#REF!),1)</definedName>
    <definedName name="bobo">OFFSET(#REF!,0,0,COUNT(#REF!),1)</definedName>
    <definedName name="brr" localSheetId="14" hidden="1">{"'előző év december'!$A$2:$CP$214"}</definedName>
    <definedName name="brr" localSheetId="3" hidden="1">{"'előző év december'!$A$2:$CP$214"}</definedName>
    <definedName name="brr" hidden="1">{"'előző év december'!$A$2:$CP$214"}</definedName>
    <definedName name="cfgfd" localSheetId="14" hidden="1">{"'előző év december'!$A$2:$CP$214"}</definedName>
    <definedName name="cfgfd" localSheetId="3" hidden="1">{"'előző év december'!$A$2:$CP$214"}</definedName>
    <definedName name="cfgfd" hidden="1">{"'előző év december'!$A$2:$CP$214"}</definedName>
    <definedName name="cp" localSheetId="14" hidden="1">{"'előző év december'!$A$2:$CP$214"}</definedName>
    <definedName name="cp" localSheetId="3" hidden="1">{"'előző év december'!$A$2:$CP$214"}</definedName>
    <definedName name="cp" hidden="1">{"'előző év december'!$A$2:$CP$214"}</definedName>
    <definedName name="cpi_fanchart" localSheetId="14" hidden="1">{"'előző év december'!$A$2:$CP$214"}</definedName>
    <definedName name="cpi_fanchart" localSheetId="3" hidden="1">{"'előző év december'!$A$2:$CP$214"}</definedName>
    <definedName name="cpi_fanchart" hidden="1">{"'előző év december'!$A$2:$CP$214"}</definedName>
    <definedName name="cppp" localSheetId="14" hidden="1">{"'előző év december'!$A$2:$CP$214"}</definedName>
    <definedName name="cppp" localSheetId="3" hidden="1">{"'előző év december'!$A$2:$CP$214"}</definedName>
    <definedName name="cppp" hidden="1">{"'előző év december'!$A$2:$CP$214"}</definedName>
    <definedName name="cpr" localSheetId="14" hidden="1">{"'előző év december'!$A$2:$CP$214"}</definedName>
    <definedName name="cpr" localSheetId="3" hidden="1">{"'előző év december'!$A$2:$CP$214"}</definedName>
    <definedName name="cpr" hidden="1">{"'előző év december'!$A$2:$CP$214"}</definedName>
    <definedName name="cprsa" localSheetId="14" hidden="1">{"'előző év december'!$A$2:$CP$214"}</definedName>
    <definedName name="cprsa" localSheetId="3" hidden="1">{"'előző év december'!$A$2:$CP$214"}</definedName>
    <definedName name="cprsa" hidden="1">{"'előző év december'!$A$2:$CP$214"}</definedName>
    <definedName name="cx" localSheetId="14" hidden="1">{"'előző év december'!$A$2:$CP$214"}</definedName>
    <definedName name="cx" localSheetId="3" hidden="1">{"'előző év december'!$A$2:$CP$214"}</definedName>
    <definedName name="cx" hidden="1">{"'előző év december'!$A$2:$CP$214"}</definedName>
    <definedName name="d" localSheetId="14" hidden="1">{"'előző év december'!$A$2:$CP$214"}</definedName>
    <definedName name="d" localSheetId="3" hidden="1">{"'előző év december'!$A$2:$CP$214"}</definedName>
    <definedName name="d" hidden="1">{"'előző év december'!$A$2:$CP$214"}</definedName>
    <definedName name="d1qe" localSheetId="2">#REF!</definedName>
    <definedName name="d1qe" localSheetId="7">#REF!</definedName>
    <definedName name="d1qe">#REF!</definedName>
    <definedName name="data">OFFSET([9]q!$A$2,0,0,COUNT([9]q!$A$2:$A$73),1)</definedName>
    <definedName name="data2">OFFSET([10]date!$B$2,0,0,COUNT([10]date!$A$2:$A$188),1)</definedName>
    <definedName name="datum">OFFSET([11]adatok!$AI$2,0,0,1,COUNT([11]adatok!$AI$1:$IV$1))</definedName>
    <definedName name="datum3M">OFFSET([12]ábrákhoz!$X$8,[12]ábrákhoz!$Z$1,0,[12]ábrákhoz!$AA$1,1)</definedName>
    <definedName name="datumCDS">OFFSET([12]ábrákhoz!$O$8,[12]ábrákhoz!$Q$1,0,[12]ábrákhoz!$R$1,1)</definedName>
    <definedName name="datumdepo">OFFSET([12]ábrákhoz!$CE$8,[12]ábrákhoz!$CU$2,0,[12]ábrákhoz!$CU$3,1)</definedName>
    <definedName name="datumF">OFFSET([12]ábrákhoz!$BX$8,[12]ábrákhoz!$BY$1,0,[12]ábrákhoz!$BZ$1,1)</definedName>
    <definedName name="datumFX">OFFSET([12]ábrákhoz!$A$8,[12]ábrákhoz!$C$3,0,[12]ábrákhoz!$D$3,1)</definedName>
    <definedName name="datumM">OFFSET([12]ábrákhoz!$AP$8,[12]ábrákhoz!$AR$1,0,[12]ábrákhoz!$AS$1,1)</definedName>
    <definedName name="delafrikadepo">OFFSET([12]ábrákhoz!$CJ$8,[12]ábrákhoz!$CU$2,0,[12]ábrákhoz!$CU$3,1)</definedName>
    <definedName name="delafrikaF">OFFSET([12]ábrákhoz!$CC$8,[12]ábrákhoz!$BY$1,0,[12]ábrákhoz!$BZ$1,1)</definedName>
    <definedName name="delafrikaFX">OFFSET([12]ábrákhoz!$F$8,[12]ábrákhoz!$C$3,0,[12]ábrákhoz!$D$3,1)</definedName>
    <definedName name="delafrikai3M">OFFSET([12]ábrákhoz!$AE$8,[12]ábrákhoz!$Z$1,0,[12]ábrákhoz!$AA$1,1)</definedName>
    <definedName name="delafrikaM">OFFSET([12]ábrákhoz!$AW$8,[12]ábrákhoz!$AR$1,0,[12]ábrákhoz!$AS$1,1)</definedName>
    <definedName name="dfhdf" localSheetId="14" hidden="1">{"'előző év december'!$A$2:$CP$214"}</definedName>
    <definedName name="dfhdf" localSheetId="3" hidden="1">{"'előző év december'!$A$2:$CP$214"}</definedName>
    <definedName name="dfhdf" hidden="1">{"'előző év december'!$A$2:$CP$214"}</definedName>
    <definedName name="ds" localSheetId="14" hidden="1">{"'előző év december'!$A$2:$CP$214"}</definedName>
    <definedName name="ds" localSheetId="3" hidden="1">{"'előző év december'!$A$2:$CP$214"}</definedName>
    <definedName name="ds" hidden="1">{"'előző év december'!$A$2:$CP$214"}</definedName>
    <definedName name="dsfgsdfg" localSheetId="14" hidden="1">{"'előző év december'!$A$2:$CP$214"}</definedName>
    <definedName name="dsfgsdfg" localSheetId="3" hidden="1">{"'előző év december'!$A$2:$CP$214"}</definedName>
    <definedName name="dsfgsdfg" hidden="1">{"'előző év december'!$A$2:$CP$214"}</definedName>
    <definedName name="dyf" localSheetId="14" hidden="1">{"'előző év december'!$A$2:$CP$214"}</definedName>
    <definedName name="dyf" localSheetId="3" hidden="1">{"'előző év december'!$A$2:$CP$214"}</definedName>
    <definedName name="dyf" hidden="1">{"'előző év december'!$A$2:$CP$214"}</definedName>
    <definedName name="edr" localSheetId="14" hidden="1">{"'előző év december'!$A$2:$CP$214"}</definedName>
    <definedName name="edr" localSheetId="3" hidden="1">{"'előző év december'!$A$2:$CP$214"}</definedName>
    <definedName name="edr" hidden="1">{"'előző év december'!$A$2:$CP$214"}</definedName>
    <definedName name="egyhettelkorabb_datum">OFFSET('[13]c3-8'!$E$1,1,0,COUNT('[13]c3-8'!$A:$A),1)</definedName>
    <definedName name="egyhonappalkorabb_datum">OFFSET('[13]c3-8'!$G$1,1,0,COUNT('[13]c3-8'!$A:$A),1)</definedName>
    <definedName name="ert" localSheetId="14" hidden="1">{"'előző év december'!$A$2:$CP$214"}</definedName>
    <definedName name="ert" localSheetId="3" hidden="1">{"'előző év december'!$A$2:$CP$214"}</definedName>
    <definedName name="ert" hidden="1">{"'előző év december'!$A$2:$CP$214"}</definedName>
    <definedName name="ertertwertwert" localSheetId="14" hidden="1">{"'előző év december'!$A$2:$CP$214"}</definedName>
    <definedName name="ertertwertwert" localSheetId="3" hidden="1">{"'előző év december'!$A$2:$CP$214"}</definedName>
    <definedName name="ertertwertwert" hidden="1">{"'előző év december'!$A$2:$CP$214"}</definedName>
    <definedName name="esi">OFFSET([10]ESI!$B$2,0,0,COUNT([10]date!$A$2:$A$188),1)</definedName>
    <definedName name="ew" localSheetId="14" hidden="1">[1]Market!#REF!</definedName>
    <definedName name="ew" localSheetId="2" hidden="1">[2]Market!#REF!</definedName>
    <definedName name="ew" localSheetId="3" hidden="1">[2]Market!#REF!</definedName>
    <definedName name="ew" localSheetId="7" hidden="1">[2]Market!#REF!</definedName>
    <definedName name="ew" hidden="1">[2]Market!#REF!</definedName>
    <definedName name="f" localSheetId="14" hidden="1">{"'előző év december'!$A$2:$CP$214"}</definedName>
    <definedName name="f" localSheetId="3" hidden="1">{"'előző év december'!$A$2:$CP$214"}</definedName>
    <definedName name="f" hidden="1">{"'előző év december'!$A$2:$CP$214"}</definedName>
    <definedName name="feldolg_int">OFFSET('[14]ULC YoY'!$I$30,0,0,COUNT([14]ULC!$A$30:$A$200),1)</definedName>
    <definedName name="feldolg_intalk">OFFSET('[14]ULC YoY'!$O$30,0,0,COUNT([14]ULC!$A$30:$A$200),1)</definedName>
    <definedName name="feldolg_lfs">OFFSET('[14]ULC YoY'!$C$30,0,0,COUNT([14]ULC!$A$30:$A$200),1)</definedName>
    <definedName name="ff" localSheetId="14" hidden="1">{"'előző év december'!$A$2:$CP$214"}</definedName>
    <definedName name="ff" localSheetId="3" hidden="1">{"'előző év december'!$A$2:$CP$214"}</definedName>
    <definedName name="ff" hidden="1">{"'előző év december'!$A$2:$CP$214"}</definedName>
    <definedName name="ffg" localSheetId="14" hidden="1">{"'előző év december'!$A$2:$CP$214"}</definedName>
    <definedName name="ffg" localSheetId="3" hidden="1">{"'előző év december'!$A$2:$CP$214"}</definedName>
    <definedName name="ffg" hidden="1">{"'előző év december'!$A$2:$CP$214"}</definedName>
    <definedName name="fg" localSheetId="14" hidden="1">{"'előző év december'!$A$2:$CP$214"}</definedName>
    <definedName name="fg" localSheetId="3" hidden="1">{"'előző év december'!$A$2:$CP$214"}</definedName>
    <definedName name="fg" hidden="1">{"'előző év december'!$A$2:$CP$214"}</definedName>
    <definedName name="fgh" localSheetId="14" hidden="1">{"'előző év december'!$A$2:$CP$214"}</definedName>
    <definedName name="fgh" localSheetId="3" hidden="1">{"'előző év december'!$A$2:$CP$214"}</definedName>
    <definedName name="fgh" hidden="1">{"'előző év december'!$A$2:$CP$214"}</definedName>
    <definedName name="fghf" localSheetId="14" hidden="1">{"'előző év december'!$A$2:$CP$214"}</definedName>
    <definedName name="fghf" localSheetId="3" hidden="1">{"'előző év december'!$A$2:$CP$214"}</definedName>
    <definedName name="fghf" hidden="1">{"'előző év december'!$A$2:$CP$214"}</definedName>
    <definedName name="finkep">OFFSET([11]adatok!$AI$18,0,0,1,COUNT([11]adatok!$AI$1:$IV$1))</definedName>
    <definedName name="fiskalis2" localSheetId="14" hidden="1">[6]Market!#REF!</definedName>
    <definedName name="fiskalis2" localSheetId="2" hidden="1">[6]Market!#REF!</definedName>
    <definedName name="fiskalis2" localSheetId="3" hidden="1">[6]Market!#REF!</definedName>
    <definedName name="fiskalis2" localSheetId="7" hidden="1">[6]Market!#REF!</definedName>
    <definedName name="fiskalis2" hidden="1">[6]Market!#REF!</definedName>
    <definedName name="frt" localSheetId="14" hidden="1">{"'előző év december'!$A$2:$CP$214"}</definedName>
    <definedName name="frt" localSheetId="3" hidden="1">{"'előző év december'!$A$2:$CP$214"}</definedName>
    <definedName name="frt" hidden="1">{"'előző év december'!$A$2:$CP$214"}</definedName>
    <definedName name="g" localSheetId="14" hidden="1">{"'előző év december'!$A$2:$CP$214"}</definedName>
    <definedName name="g" localSheetId="3" hidden="1">{"'előző év december'!$A$2:$CP$214"}</definedName>
    <definedName name="g" hidden="1">{"'előző év december'!$A$2:$CP$214"}</definedName>
    <definedName name="gg" localSheetId="14" hidden="1">{"'előző év december'!$A$2:$CP$214"}</definedName>
    <definedName name="gg" localSheetId="3" hidden="1">{"'előző év december'!$A$2:$CP$214"}</definedName>
    <definedName name="gg" hidden="1">{"'előző év december'!$A$2:$CP$214"}</definedName>
    <definedName name="gggg" localSheetId="14" hidden="1">{"'előző év december'!$A$2:$CP$214"}</definedName>
    <definedName name="gggg" localSheetId="3" hidden="1">{"'előző év december'!$A$2:$CP$214"}</definedName>
    <definedName name="gggg" hidden="1">{"'előző év december'!$A$2:$CP$214"}</definedName>
    <definedName name="gh" localSheetId="14" hidden="1">{"'előző év december'!$A$2:$CP$214"}</definedName>
    <definedName name="gh" localSheetId="3" hidden="1">{"'előző év december'!$A$2:$CP$214"}</definedName>
    <definedName name="gh" hidden="1">{"'előző év december'!$A$2:$CP$214"}</definedName>
    <definedName name="ghj" localSheetId="14" hidden="1">{"'előző év december'!$A$2:$CP$214"}</definedName>
    <definedName name="ghj" localSheetId="3" hidden="1">{"'előző év december'!$A$2:$CP$214"}</definedName>
    <definedName name="ghj" hidden="1">{"'előző év december'!$A$2:$CP$214"}</definedName>
    <definedName name="GraphX" localSheetId="14" hidden="1">'[7]DATA WORK AREA'!$A$27:$A$33</definedName>
    <definedName name="GraphX" localSheetId="3" hidden="1">'[8]DATA WORK AREA'!$A$27:$A$33</definedName>
    <definedName name="GraphX" hidden="1">'[8]DATA WORK AREA'!$A$27:$A$33</definedName>
    <definedName name="gsdhstrbsd" localSheetId="2">#REF!</definedName>
    <definedName name="gsdhstrbsd" localSheetId="7">#REF!</definedName>
    <definedName name="gsdhstrbsd">#REF!</definedName>
    <definedName name="gvi">OFFSET([10]ESI!$C$2,0,0,COUNT([10]date!$A$2:$A$188),1)</definedName>
    <definedName name="gwe" localSheetId="2">#REF!</definedName>
    <definedName name="gwe" localSheetId="7">#REF!</definedName>
    <definedName name="gwe">#REF!</definedName>
    <definedName name="hgf" localSheetId="14" hidden="1">{"'előző év december'!$A$2:$CP$214"}</definedName>
    <definedName name="hgf" localSheetId="3" hidden="1">{"'előző év december'!$A$2:$CP$214"}</definedName>
    <definedName name="hgf" hidden="1">{"'előző év december'!$A$2:$CP$214"}</definedName>
    <definedName name="hhh" localSheetId="2">OFFSET(#REF!,0,0,COUNT(#REF!),1)</definedName>
    <definedName name="hhh" localSheetId="7">OFFSET(#REF!,0,0,COUNT(#REF!),1)</definedName>
    <definedName name="hhh">OFFSET(#REF!,0,0,COUNT(#REF!),1)</definedName>
    <definedName name="ht" localSheetId="14" hidden="1">{"'előző év december'!$A$2:$CP$214"}</definedName>
    <definedName name="ht" localSheetId="3" hidden="1">{"'előző év december'!$A$2:$CP$214"}</definedName>
    <definedName name="ht" hidden="1">{"'előző év december'!$A$2:$CP$214"}</definedName>
    <definedName name="HTML_CodePage" hidden="1">1250</definedName>
    <definedName name="HTML_Control" localSheetId="14" hidden="1">{"'előző év december'!$A$2:$CP$214"}</definedName>
    <definedName name="HTML_Control" localSheetId="3" hidden="1">{"'előző év december'!$A$2:$CP$214"}</definedName>
    <definedName name="HTML_Control" hidden="1">{"'előző év december'!$A$2:$CP$214"}</definedName>
    <definedName name="HTML_Controll2" localSheetId="14" hidden="1">{"'előző év december'!$A$2:$CP$214"}</definedName>
    <definedName name="HTML_Controll2" localSheetId="3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4" hidden="1">{"'előző év december'!$A$2:$CP$214"}</definedName>
    <definedName name="html_f" localSheetId="3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jov">OFFSET([11]adatok!$AI$16,0,0,1,COUNT([11]adatok!$AI$1:$IV$1))</definedName>
    <definedName name="kopint">OFFSET([10]ESI!$D$2,0,0,COUNT([10]date!$A$2:$A$188),1)</definedName>
    <definedName name="kulker" localSheetId="14" hidden="1">{"'előző év december'!$A$2:$CP$214"}</definedName>
    <definedName name="kulker" localSheetId="3" hidden="1">{"'előző év december'!$A$2:$CP$214"}</definedName>
    <definedName name="kulker" hidden="1">{"'előző év december'!$A$2:$CP$214"}</definedName>
    <definedName name="legfrisebb_datum">OFFSET('[13]c3-8'!$C$1,1,0,COUNT('[13]c3-8'!$A:$A),1)</definedName>
    <definedName name="lengyel3M">OFFSET([12]ábrákhoz!$AA$8,[12]ábrákhoz!$Z$1,0,[12]ábrákhoz!$AA$1,1)</definedName>
    <definedName name="lengyelCDS">OFFSET([12]ábrákhoz!$S$8,[12]ábrákhoz!$Q$1,0,[12]ábrákhoz!$R$1,1)</definedName>
    <definedName name="lengyeldepo">OFFSET([12]ábrákhoz!$CF$8,[12]ábrákhoz!$CU$2,0,[12]ábrákhoz!$CU$3,1)</definedName>
    <definedName name="lengyelF">OFFSET([12]ábrákhoz!$BY$8,[12]ábrákhoz!$BY$1,0,[12]ábrákhoz!$BZ$1,1)</definedName>
    <definedName name="lengyelFX">OFFSET([12]ábrákhoz!$B$8,[12]ábrákhoz!$C$3,0,[12]ábrákhoz!$D$3,1)</definedName>
    <definedName name="lengyelM">OFFSET([12]ábrákhoz!$AS$8,[12]ábrákhoz!$AR$1,0,[12]ábrákhoz!$AS$1,1)</definedName>
    <definedName name="m" localSheetId="14" hidden="1">{"'előző év december'!$A$2:$CP$214"}</definedName>
    <definedName name="m" localSheetId="3" hidden="1">{"'előző év december'!$A$2:$CP$214"}</definedName>
    <definedName name="m" hidden="1">{"'előző év december'!$A$2:$CP$214"}</definedName>
    <definedName name="magyar3M">OFFSET([12]ábrákhoz!$AC$8,[12]ábrákhoz!$Z$1,0,[12]ábrákhoz!$AA$1,1)</definedName>
    <definedName name="magyarCDS">OFFSET([12]ábrákhoz!$U$8,[12]ábrákhoz!$Q$1,0,[12]ábrákhoz!$R$1,1)</definedName>
    <definedName name="magyardepo">OFFSET([12]ábrákhoz!$CH$8,[12]ábrákhoz!$CU$2,0,[12]ábrákhoz!$CU$3,1)</definedName>
    <definedName name="magyarF">OFFSET([12]ábrákhoz!$CA$8,[12]ábrákhoz!$BY$1,0,[12]ábrákhoz!$BZ$1,1)</definedName>
    <definedName name="magyarFX">OFFSET([12]ábrákhoz!$D$8,[12]ábrákhoz!$C$3,0,[12]ábrákhoz!$D$3,1)</definedName>
    <definedName name="magyarM">OFFSET([12]ábrákhoz!$AU$8,[12]ábrákhoz!$AR$1,0,[12]ábrákhoz!$AS$1,1)</definedName>
    <definedName name="maxminfd">OFFSET([10]area!$C$2,0,0,COUNT([10]date!$A$2:$A$188),1)</definedName>
    <definedName name="maxminpsz">OFFSET([10]area!$E$2,0,0,COUNT([10]date!$A$2:$A$188),1)</definedName>
    <definedName name="mh" localSheetId="14" hidden="1">{"'előző év december'!$A$2:$CP$214"}</definedName>
    <definedName name="mh" localSheetId="3" hidden="1">{"'előző év december'!$A$2:$CP$214"}</definedName>
    <definedName name="mh" hidden="1">{"'előző év december'!$A$2:$CP$214"}</definedName>
    <definedName name="mhz" localSheetId="14" hidden="1">{"'előző év december'!$A$2:$CP$214"}</definedName>
    <definedName name="mhz" localSheetId="3" hidden="1">{"'előző év december'!$A$2:$CP$214"}</definedName>
    <definedName name="mhz" hidden="1">{"'előző év december'!$A$2:$CP$214"}</definedName>
    <definedName name="minfd">OFFSET([10]area!$B$2,0,0,COUNT([10]date!$A$2:$A$188),1)</definedName>
    <definedName name="minpsz">OFFSET([10]area!$D$2,0,0,COUNT([10]date!$A$2:$A$188),1)</definedName>
    <definedName name="Monthfield" localSheetId="2">#REF!</definedName>
    <definedName name="Monthfield" localSheetId="7">#REF!</definedName>
    <definedName name="Monthfield">#REF!</definedName>
    <definedName name="nm" localSheetId="14" hidden="1">{"'előző év december'!$A$2:$CP$214"}</definedName>
    <definedName name="nm" localSheetId="3" hidden="1">{"'előző év december'!$A$2:$CP$214"}</definedName>
    <definedName name="nm" hidden="1">{"'előző év december'!$A$2:$CP$214"}</definedName>
    <definedName name="ParamsCopy" localSheetId="2">#REF!</definedName>
    <definedName name="ParamsCopy" localSheetId="7">#REF!</definedName>
    <definedName name="ParamsCopy">#REF!</definedName>
    <definedName name="ParamsPaste" localSheetId="2">#REF!</definedName>
    <definedName name="ParamsPaste" localSheetId="7">#REF!</definedName>
    <definedName name="ParamsPaste">#REF!</definedName>
    <definedName name="premium" localSheetId="2">OFFSET(#REF!,0,0,COUNT(#REF!),1)</definedName>
    <definedName name="premium" localSheetId="7">OFFSET(#REF!,0,0,COUNT(#REF!),1)</definedName>
    <definedName name="premium">OFFSET(#REF!,0,0,COUNT(#REF!),1)</definedName>
    <definedName name="_xlnm.Print_Area" localSheetId="2">#REF!</definedName>
    <definedName name="_xlnm.Print_Area" localSheetId="7">#REF!</definedName>
    <definedName name="_xlnm.Print_Area">#REF!</definedName>
    <definedName name="pszolg_int">OFFSET('[14]ULC YoY'!$J$30,0,0,COUNT([14]ULC!$A$30:$A$200),1)</definedName>
    <definedName name="pszolg_intalk">OFFSET('[14]ULC YoY'!$P$30,0,0,COUNT([14]ULC!$A$30:$A$200),1)</definedName>
    <definedName name="pszolg_lfs">OFFSET('[14]ULC YoY'!$D$30,0,0,COUNT([14]ULC!$A$30:$A$200),1)</definedName>
    <definedName name="q" localSheetId="2">#REF!</definedName>
    <definedName name="q" localSheetId="7">#REF!</definedName>
    <definedName name="q">#REF!</definedName>
    <definedName name="qwerw" localSheetId="14" hidden="1">{"'előző év december'!$A$2:$CP$214"}</definedName>
    <definedName name="qwerw" localSheetId="3" hidden="1">{"'előző év december'!$A$2:$CP$214"}</definedName>
    <definedName name="qwerw" hidden="1">{"'előző év december'!$A$2:$CP$214"}</definedName>
    <definedName name="realg">OFFSET([11]adatok!$AI$15,0,0,1,COUNT([11]adatok!$AI$1:$IV$1))</definedName>
    <definedName name="roman3M">OFFSET([12]ábrákhoz!$AB$8,[12]ábrákhoz!$Z$1,0,[12]ábrákhoz!$AA$1,1)</definedName>
    <definedName name="romanCDS">OFFSET([12]ábrákhoz!$T$8,[12]ábrákhoz!$Q$1,0,[12]ábrákhoz!$R$1,1)</definedName>
    <definedName name="romandepo">OFFSET([12]ábrákhoz!$CG$8,[12]ábrákhoz!$CU$2,0,[12]ábrákhoz!$CU$3,1)</definedName>
    <definedName name="romanF">OFFSET([12]ábrákhoz!$BZ$8,[12]ábrákhoz!$BY$1,0,[12]ábrákhoz!$BZ$1,1)</definedName>
    <definedName name="romanFX">OFFSET([12]ábrákhoz!$G$8,[12]ábrákhoz!$C$3,0,[12]ábrákhoz!$D$3,1)</definedName>
    <definedName name="romanM">OFFSET([12]ábrákhoz!$AT$8,[12]ábrákhoz!$AR$1,0,[12]ábrákhoz!$AS$1,1)</definedName>
    <definedName name="rt" localSheetId="14" hidden="1">{"'előző év december'!$A$2:$CP$214"}</definedName>
    <definedName name="rt" localSheetId="3" hidden="1">{"'előző év december'!$A$2:$CP$214"}</definedName>
    <definedName name="rt" hidden="1">{"'előző év december'!$A$2:$CP$214"}</definedName>
    <definedName name="rte" localSheetId="14" hidden="1">{"'előző év december'!$A$2:$CP$214"}</definedName>
    <definedName name="rte" localSheetId="3" hidden="1">{"'előző év december'!$A$2:$CP$214"}</definedName>
    <definedName name="rte" hidden="1">{"'előző év december'!$A$2:$CP$214"}</definedName>
    <definedName name="rtew" localSheetId="14" hidden="1">{"'előző év december'!$A$2:$CP$214"}</definedName>
    <definedName name="rtew" localSheetId="3" hidden="1">{"'előző év december'!$A$2:$CP$214"}</definedName>
    <definedName name="rtew" hidden="1">{"'előző év december'!$A$2:$CP$214"}</definedName>
    <definedName name="rtn" localSheetId="14" hidden="1">{"'előző év december'!$A$2:$CP$214"}</definedName>
    <definedName name="rtn" localSheetId="3" hidden="1">{"'előző év december'!$A$2:$CP$214"}</definedName>
    <definedName name="rtn" hidden="1">{"'előző év december'!$A$2:$CP$214"}</definedName>
    <definedName name="rtz" localSheetId="14" hidden="1">{"'előző év december'!$A$2:$CP$214"}</definedName>
    <definedName name="rtz" localSheetId="3" hidden="1">{"'előző év december'!$A$2:$CP$214"}</definedName>
    <definedName name="rtz" hidden="1">{"'előző év december'!$A$2:$CP$214"}</definedName>
    <definedName name="sd" localSheetId="2">#REF!</definedName>
    <definedName name="sd" localSheetId="7">#REF!</definedName>
    <definedName name="sd">#REF!</definedName>
    <definedName name="sdf" localSheetId="14" hidden="1">{"'előző év december'!$A$2:$CP$214"}</definedName>
    <definedName name="sdf" localSheetId="3" hidden="1">{"'előző év december'!$A$2:$CP$214"}</definedName>
    <definedName name="sdf" hidden="1">{"'előző év december'!$A$2:$CP$214"}</definedName>
    <definedName name="sdfsfd" localSheetId="14" hidden="1">{"'előző év december'!$A$2:$CP$214"}</definedName>
    <definedName name="sdfsfd" localSheetId="3" hidden="1">{"'előző év december'!$A$2:$CP$214"}</definedName>
    <definedName name="sdfsfd" hidden="1">{"'előző év december'!$A$2:$CP$214"}</definedName>
    <definedName name="sf" localSheetId="2">#REF!</definedName>
    <definedName name="sf" localSheetId="7">#REF!</definedName>
    <definedName name="sf">#REF!</definedName>
    <definedName name="SolverModelBands" localSheetId="2">#REF!</definedName>
    <definedName name="SolverModelBands" localSheetId="7">#REF!</definedName>
    <definedName name="SolverModelBands">#REF!</definedName>
    <definedName name="SolverModelParams" localSheetId="2">#REF!</definedName>
    <definedName name="SolverModelParams" localSheetId="7">#REF!</definedName>
    <definedName name="SolverModelParams">#REF!</definedName>
    <definedName name="ss" localSheetId="14" hidden="1">{"'előző év december'!$A$2:$CP$214"}</definedName>
    <definedName name="ss" localSheetId="3" hidden="1">{"'előző év december'!$A$2:$CP$214"}</definedName>
    <definedName name="ss" hidden="1">{"'előző év december'!$A$2:$CP$214"}</definedName>
    <definedName name="stock_1">[15]Input!$B$7</definedName>
    <definedName name="stock_2">[15]Input!$B$8</definedName>
    <definedName name="stock_3">[15]Input!$B$9</definedName>
    <definedName name="stock_4">[15]Input!$B$10</definedName>
    <definedName name="szloven3M">OFFSET([12]ábrákhoz!$Z$8,[12]ábrákhoz!$Z$1,0,[12]ábrákhoz!$AA$1,1)</definedName>
    <definedName name="szlovenCDS">OFFSET([12]ábrákhoz!$Q$8,[12]ábrákhoz!$Q$1,0,[12]ábrákhoz!$R$1,1)</definedName>
    <definedName name="szlovenM">OFFSET([12]ábrákhoz!$AR$8,[12]ábrákhoz!$AR$1,0,[12]ábrákhoz!$AS$1,1)</definedName>
    <definedName name="test" localSheetId="14" hidden="1">{"'előző év december'!$A$2:$CP$214"}</definedName>
    <definedName name="test" localSheetId="3" hidden="1">{"'előző év december'!$A$2:$CP$214"}</definedName>
    <definedName name="test" hidden="1">{"'előző év december'!$A$2:$CP$214"}</definedName>
    <definedName name="tge" localSheetId="14" hidden="1">[1]Market!#REF!</definedName>
    <definedName name="tge" localSheetId="2" hidden="1">[2]Market!#REF!</definedName>
    <definedName name="tge" localSheetId="3" hidden="1">[2]Market!#REF!</definedName>
    <definedName name="tge" localSheetId="7" hidden="1">[2]Market!#REF!</definedName>
    <definedName name="tge" hidden="1">[2]Market!#REF!</definedName>
    <definedName name="tgz" localSheetId="14" hidden="1">{"'előző év december'!$A$2:$CP$214"}</definedName>
    <definedName name="tgz" localSheetId="3" hidden="1">{"'előző év december'!$A$2:$CP$214"}</definedName>
    <definedName name="tgz" hidden="1">{"'előző év december'!$A$2:$CP$214"}</definedName>
    <definedName name="torok3M">OFFSET([12]ábrákhoz!$AD$8,[12]ábrákhoz!$Z$1,0,[12]ábrákhoz!$AA$1,1)</definedName>
    <definedName name="tran">OFFSET([11]adatok!$AI$17,0,0,1,COUNT([11]adatok!$AI$1:$IV$1))</definedName>
    <definedName name="tre" localSheetId="14" hidden="1">{"'előző év december'!$A$2:$CP$214"}</definedName>
    <definedName name="tre" localSheetId="3" hidden="1">{"'előző év december'!$A$2:$CP$214"}</definedName>
    <definedName name="tre" hidden="1">{"'előző év december'!$A$2:$CP$214"}</definedName>
    <definedName name="új4" localSheetId="2">#REF!</definedName>
    <definedName name="új4" localSheetId="7">#REF!</definedName>
    <definedName name="új4">#REF!</definedName>
    <definedName name="vb" localSheetId="14" hidden="1">{"'előző év december'!$A$2:$CP$214"}</definedName>
    <definedName name="vb" localSheetId="3" hidden="1">{"'előző év december'!$A$2:$CP$214"}</definedName>
    <definedName name="vb" hidden="1">{"'előző év december'!$A$2:$CP$214"}</definedName>
    <definedName name="vc" localSheetId="14" hidden="1">{"'előző év december'!$A$2:$CP$214"}</definedName>
    <definedName name="vc" localSheetId="3" hidden="1">{"'előző év december'!$A$2:$CP$214"}</definedName>
    <definedName name="vc" hidden="1">{"'előző év december'!$A$2:$CP$214"}</definedName>
    <definedName name="verseny_int">OFFSET('[14]ULC YoY'!$H$30,0,0,COUNT([14]ULC!$A$30:$A$200),1)</definedName>
    <definedName name="verseny_intalk">OFFSET('[14]ULC YoY'!$N$30,0,0,COUNT([14]ULC!$A$30:$A$200),1)</definedName>
    <definedName name="verseny_lfs">OFFSET('[14]ULC YoY'!$B$30,0,0,COUNT([14]ULC!$A$30:$A$200),1)</definedName>
    <definedName name="verseny_nomg_int">OFFSET('[14]ULC YoY'!$K$30,0,0,COUNT([14]ULC!$A$30:$A$200),1)</definedName>
    <definedName name="verseny_nomg_intalk">OFFSET('[14]ULC YoY'!$Q$30,0,0,COUNT([14]ULC!$A$30:$A$200),1)</definedName>
    <definedName name="verseny_nomg_lfs">OFFSET('[14]ULC YoY'!$E$30,0,0,COUNT([14]ULC!$A$30:$A$200),1)</definedName>
    <definedName name="w" localSheetId="14" hidden="1">{"'előző év december'!$A$2:$CP$214"}</definedName>
    <definedName name="w" localSheetId="3" hidden="1">{"'előző év december'!$A$2:$CP$214"}</definedName>
    <definedName name="w" hidden="1">{"'előző év december'!$A$2:$CP$214"}</definedName>
    <definedName name="we" localSheetId="14" hidden="1">{"'előző év december'!$A$2:$CP$214"}</definedName>
    <definedName name="we" localSheetId="3" hidden="1">{"'előző év december'!$A$2:$CP$214"}</definedName>
    <definedName name="we" hidden="1">{"'előző év december'!$A$2:$CP$214"}</definedName>
    <definedName name="wee" localSheetId="14" hidden="1">{"'előző év december'!$A$2:$CP$214"}</definedName>
    <definedName name="wee" localSheetId="3" hidden="1">{"'előző év december'!$A$2:$CP$214"}</definedName>
    <definedName name="wee" hidden="1">{"'előző év december'!$A$2:$CP$214"}</definedName>
    <definedName name="werwe" localSheetId="14" hidden="1">{"'előző év december'!$A$2:$CP$214"}</definedName>
    <definedName name="werwe" localSheetId="3" hidden="1">{"'előző év december'!$A$2:$CP$214"}</definedName>
    <definedName name="werwe" hidden="1">{"'előző év december'!$A$2:$CP$214"}</definedName>
    <definedName name="werwer" localSheetId="14" hidden="1">{"'előző év december'!$A$2:$CP$214"}</definedName>
    <definedName name="werwer" localSheetId="3" hidden="1">{"'előző év december'!$A$2:$CP$214"}</definedName>
    <definedName name="werwer" hidden="1">{"'előző év december'!$A$2:$CP$214"}</definedName>
    <definedName name="ww" localSheetId="14" hidden="1">{"'előző év december'!$A$2:$CP$214"}</definedName>
    <definedName name="ww" localSheetId="3" hidden="1">{"'előző év december'!$A$2:$CP$214"}</definedName>
    <definedName name="ww" hidden="1">{"'előző év december'!$A$2:$CP$214"}</definedName>
    <definedName name="www" localSheetId="14" hidden="1">{"'előző év december'!$A$2:$CP$214"}</definedName>
    <definedName name="www" localSheetId="3" hidden="1">{"'előző év december'!$A$2:$CP$214"}</definedName>
    <definedName name="www" hidden="1">{"'előző év december'!$A$2:$CP$214"}</definedName>
    <definedName name="xxx" localSheetId="14" hidden="1">{"'előző év december'!$A$2:$CP$214"}</definedName>
    <definedName name="xxx" localSheetId="3" hidden="1">{"'előző év december'!$A$2:$CP$214"}</definedName>
    <definedName name="xxx" hidden="1">{"'előző év december'!$A$2:$CP$214"}</definedName>
    <definedName name="xxxxxxx" localSheetId="14" hidden="1">{"'előző év december'!$A$2:$CP$214"}</definedName>
    <definedName name="xxxxxxx" localSheetId="3" hidden="1">{"'előző év december'!$A$2:$CP$214"}</definedName>
    <definedName name="xxxxxxx" hidden="1">{"'előző év december'!$A$2:$CP$214"}</definedName>
    <definedName name="yygf" localSheetId="14" hidden="1">{"'előző év december'!$A$2:$CP$214"}</definedName>
    <definedName name="yygf" localSheetId="3" hidden="1">{"'előző év december'!$A$2:$CP$214"}</definedName>
    <definedName name="yygf" hidden="1">{"'előző év december'!$A$2:$CP$214"}</definedName>
    <definedName name="yyy" localSheetId="14" hidden="1">{"'előző év december'!$A$2:$CP$214"}</definedName>
    <definedName name="yyy" localSheetId="3" hidden="1">{"'előző év december'!$A$2:$CP$214"}</definedName>
    <definedName name="yyy" hidden="1">{"'előző év december'!$A$2:$CP$214"}</definedName>
    <definedName name="ztr" localSheetId="14" hidden="1">{"'előző év december'!$A$2:$CP$214"}</definedName>
    <definedName name="ztr" localSheetId="3" hidden="1">{"'előző év december'!$A$2:$CP$214"}</definedName>
    <definedName name="ztr" hidden="1">{"'előző év december'!$A$2:$CP$214"}</definedName>
    <definedName name="zzz" localSheetId="14" hidden="1">{"'előző év december'!$A$2:$CP$214"}</definedName>
    <definedName name="zzz" localSheetId="3" hidden="1">{"'előző év december'!$A$2:$CP$214"}</definedName>
    <definedName name="zzz" hidden="1">{"'előző év december'!$A$2:$CP$214"}</definedName>
    <definedName name="zzzz" localSheetId="14" hidden="1">[1]Market!#REF!</definedName>
    <definedName name="zzzz" localSheetId="2" hidden="1">[2]Market!#REF!</definedName>
    <definedName name="zzzz" localSheetId="3" hidden="1">[2]Market!#REF!</definedName>
    <definedName name="zzzz" localSheetId="7" hidden="1">[2]Market!#REF!</definedName>
    <definedName name="zzzz" hidden="1">[2]Market!#REF!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9" l="1"/>
  <c r="B41" i="19"/>
  <c r="B39" i="19"/>
  <c r="B37" i="19"/>
  <c r="B36" i="19"/>
  <c r="B35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0" i="19"/>
  <c r="B19" i="19"/>
  <c r="B17" i="19"/>
  <c r="B14" i="19"/>
  <c r="B34" i="9" l="1"/>
  <c r="B35" i="9" s="1"/>
  <c r="G30" i="9"/>
  <c r="G31" i="9" s="1"/>
  <c r="G32" i="9" s="1"/>
  <c r="G33" i="9" s="1"/>
  <c r="G34" i="9" s="1"/>
  <c r="G35" i="9" s="1"/>
  <c r="D30" i="9"/>
  <c r="C29" i="9"/>
  <c r="G28" i="9"/>
  <c r="C28" i="9"/>
  <c r="G27" i="9"/>
  <c r="F27" i="9"/>
  <c r="F28" i="9" s="1"/>
  <c r="F29" i="9" s="1"/>
  <c r="F30" i="9" s="1"/>
  <c r="F31" i="9" s="1"/>
  <c r="F32" i="9" s="1"/>
  <c r="F33" i="9" s="1"/>
  <c r="F34" i="9" s="1"/>
  <c r="F35" i="9" s="1"/>
  <c r="I26" i="9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H26" i="9"/>
  <c r="H27" i="9" s="1"/>
  <c r="H28" i="9" s="1"/>
  <c r="H29" i="9" s="1"/>
  <c r="H30" i="9" s="1"/>
  <c r="H31" i="9" s="1"/>
  <c r="H32" i="9" s="1"/>
  <c r="H33" i="9" s="1"/>
  <c r="H34" i="9" s="1"/>
  <c r="H35" i="9" s="1"/>
  <c r="G26" i="9"/>
  <c r="F26" i="9"/>
  <c r="D25" i="9"/>
  <c r="D26" i="9" s="1"/>
  <c r="D27" i="9" s="1"/>
  <c r="B25" i="9"/>
  <c r="B26" i="9" s="1"/>
  <c r="B27" i="9" s="1"/>
  <c r="B28" i="9" s="1"/>
  <c r="B29" i="9" s="1"/>
  <c r="B30" i="9" s="1"/>
  <c r="B31" i="9" s="1"/>
  <c r="B32" i="9" s="1"/>
  <c r="B19" i="9"/>
  <c r="B20" i="9" s="1"/>
  <c r="B21" i="9" s="1"/>
  <c r="B22" i="9" s="1"/>
  <c r="B23" i="9" s="1"/>
  <c r="B18" i="9"/>
  <c r="H16" i="9"/>
  <c r="H17" i="9" s="1"/>
  <c r="H18" i="9" s="1"/>
  <c r="H19" i="9" s="1"/>
  <c r="H20" i="9" s="1"/>
  <c r="H21" i="9" s="1"/>
  <c r="H22" i="9" s="1"/>
  <c r="H23" i="9" s="1"/>
  <c r="H24" i="9" s="1"/>
  <c r="G16" i="9"/>
  <c r="G17" i="9" s="1"/>
  <c r="G18" i="9" s="1"/>
  <c r="G19" i="9" s="1"/>
  <c r="G20" i="9" s="1"/>
  <c r="G21" i="9" s="1"/>
  <c r="G22" i="9" s="1"/>
  <c r="G23" i="9" s="1"/>
  <c r="D16" i="9"/>
  <c r="D17" i="9" s="1"/>
  <c r="D18" i="9" s="1"/>
  <c r="D19" i="9" s="1"/>
  <c r="D20" i="9" s="1"/>
  <c r="D21" i="9" s="1"/>
  <c r="D22" i="9" s="1"/>
  <c r="D23" i="9" s="1"/>
  <c r="I15" i="9"/>
  <c r="I16" i="9" s="1"/>
  <c r="I17" i="9" s="1"/>
  <c r="I18" i="9" s="1"/>
  <c r="I19" i="9" s="1"/>
  <c r="I20" i="9" s="1"/>
  <c r="I21" i="9" s="1"/>
  <c r="I22" i="9" s="1"/>
  <c r="I23" i="9" s="1"/>
  <c r="I24" i="9" s="1"/>
  <c r="H15" i="9"/>
  <c r="G15" i="9"/>
  <c r="F15" i="9"/>
  <c r="F16" i="9" s="1"/>
  <c r="F17" i="9" s="1"/>
  <c r="F18" i="9" s="1"/>
  <c r="F19" i="9" s="1"/>
  <c r="F20" i="9" s="1"/>
  <c r="F21" i="9" s="1"/>
  <c r="F22" i="9" s="1"/>
  <c r="F23" i="9" s="1"/>
  <c r="F24" i="9" s="1"/>
  <c r="E15" i="9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D15" i="9"/>
  <c r="B15" i="8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C14" i="8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B14" i="8"/>
  <c r="B26" i="3"/>
  <c r="B27" i="3" s="1"/>
  <c r="B28" i="3" s="1"/>
  <c r="B29" i="3" s="1"/>
  <c r="B30" i="3" s="1"/>
  <c r="B31" i="3" s="1"/>
  <c r="B32" i="3" s="1"/>
  <c r="B33" i="3" s="1"/>
  <c r="B34" i="3" s="1"/>
  <c r="B35" i="3" s="1"/>
  <c r="B36" i="3" s="1"/>
</calcChain>
</file>

<file path=xl/sharedStrings.xml><?xml version="1.0" encoding="utf-8"?>
<sst xmlns="http://schemas.openxmlformats.org/spreadsheetml/2006/main" count="524" uniqueCount="336">
  <si>
    <t>Cím:</t>
  </si>
  <si>
    <t>Title:</t>
  </si>
  <si>
    <t>Megjegyzés:</t>
  </si>
  <si>
    <t>Note:</t>
  </si>
  <si>
    <t>Forrás:</t>
  </si>
  <si>
    <t>Source:</t>
  </si>
  <si>
    <t>Tengelyfelirat:</t>
  </si>
  <si>
    <t>NOx [mg/km]</t>
  </si>
  <si>
    <t>Limit</t>
  </si>
  <si>
    <t>Emission measured under real conditions</t>
  </si>
  <si>
    <t>Határérték</t>
  </si>
  <si>
    <t>Valós körülmények között mért emisszió</t>
  </si>
  <si>
    <t>Euro 3</t>
  </si>
  <si>
    <t>Euro 4</t>
  </si>
  <si>
    <t>Euro 5</t>
  </si>
  <si>
    <t>Euro 6</t>
  </si>
  <si>
    <t>Az elektromos autók elterjedése következtében kieső olajkereslet</t>
  </si>
  <si>
    <t>Millió hordó</t>
  </si>
  <si>
    <t>Million barrel</t>
  </si>
  <si>
    <t>Legfontosabb trendek az iparági vezetők megítélése alapján</t>
  </si>
  <si>
    <t>A hagyományos és az elektromos autók költségszerkezete</t>
  </si>
  <si>
    <t>The cost structure of conventional and electric cars</t>
  </si>
  <si>
    <t>Futómű</t>
  </si>
  <si>
    <t>Karosszéria</t>
  </si>
  <si>
    <t>Hajtáslánc</t>
  </si>
  <si>
    <t>Berendezés</t>
  </si>
  <si>
    <t>Egyéb alkatrészek</t>
  </si>
  <si>
    <t>A hagyományos autó költségszerkezete</t>
  </si>
  <si>
    <t>Cost structure of a conventional vehicle</t>
  </si>
  <si>
    <t>Berendezések</t>
  </si>
  <si>
    <t>Az elektromos autó költségszerkezete</t>
  </si>
  <si>
    <t>Cost structure of a battery electric vehicle</t>
  </si>
  <si>
    <t>A legnagyobb akkumulátorgyárak teljes termelése 2016-ban</t>
  </si>
  <si>
    <t>Total production of the largest battery factories in 2016</t>
  </si>
  <si>
    <t>Ezer darab</t>
  </si>
  <si>
    <t>Thousands of pieces</t>
  </si>
  <si>
    <t>Panasonic</t>
  </si>
  <si>
    <t>BYD</t>
  </si>
  <si>
    <t>LG Chem</t>
  </si>
  <si>
    <t>AESC</t>
  </si>
  <si>
    <t>Samsung SDI</t>
  </si>
  <si>
    <t>Az elektromos autó árának várható alakulása</t>
  </si>
  <si>
    <t>USD</t>
  </si>
  <si>
    <t>The price of an electric car capable of 300 kilometers</t>
  </si>
  <si>
    <t>Millió darab</t>
  </si>
  <si>
    <t>Million pieces</t>
  </si>
  <si>
    <t>2015 forecast</t>
  </si>
  <si>
    <t>2016 forecast</t>
  </si>
  <si>
    <t>2015-ös előrejelzés</t>
  </si>
  <si>
    <t>2016-os előrejelzés</t>
  </si>
  <si>
    <t>Globális elektromosautó-értékesítés várható alakulása</t>
  </si>
  <si>
    <t>Millió autó</t>
  </si>
  <si>
    <t>Million vehicles</t>
  </si>
  <si>
    <t>USA</t>
  </si>
  <si>
    <t>China</t>
  </si>
  <si>
    <t>Rest of the world</t>
  </si>
  <si>
    <t>Japan</t>
  </si>
  <si>
    <t>Germany</t>
  </si>
  <si>
    <t>UK</t>
  </si>
  <si>
    <t>France</t>
  </si>
  <si>
    <t>Rest of Europe</t>
  </si>
  <si>
    <t>Kína</t>
  </si>
  <si>
    <t>A világ többi része</t>
  </si>
  <si>
    <t>Japán</t>
  </si>
  <si>
    <t>Németország</t>
  </si>
  <si>
    <t>Nagy-Britannia</t>
  </si>
  <si>
    <t>Franciaország</t>
  </si>
  <si>
    <t>Európa többi része</t>
  </si>
  <si>
    <t>A főbb kobalt- és lítiumtartalékkal rendelkező országok</t>
  </si>
  <si>
    <t>The main countries with cobalt and lithium reserves</t>
  </si>
  <si>
    <t>Ausztrália</t>
  </si>
  <si>
    <t>Chile</t>
  </si>
  <si>
    <t>Argentína</t>
  </si>
  <si>
    <t>Kongói Demokratikus Köztársaság</t>
  </si>
  <si>
    <t>Kanada</t>
  </si>
  <si>
    <t>A járműipar jelentősége a régiós országokban 2016-ban</t>
  </si>
  <si>
    <t>Importance of the automotive industry in the region, 2016</t>
  </si>
  <si>
    <t>Románia esetén 2015. évi, Lengyelország esetén 2014. évi adatok alapján.</t>
  </si>
  <si>
    <t>Százalék</t>
  </si>
  <si>
    <t>Percent</t>
  </si>
  <si>
    <t>Slovakia</t>
  </si>
  <si>
    <t>Czech Republic</t>
  </si>
  <si>
    <t>Hungary</t>
  </si>
  <si>
    <t>Romaina</t>
  </si>
  <si>
    <t>Poland</t>
  </si>
  <si>
    <t>Szlovákia</t>
  </si>
  <si>
    <t>Csehország</t>
  </si>
  <si>
    <t>Magyarország</t>
  </si>
  <si>
    <t>Románia</t>
  </si>
  <si>
    <t>Lengyelország</t>
  </si>
  <si>
    <t>Export ratio</t>
  </si>
  <si>
    <t>Export arányában</t>
  </si>
  <si>
    <t>Industry ratio</t>
  </si>
  <si>
    <t>Ipar arányában</t>
  </si>
  <si>
    <t>GDP ratio</t>
  </si>
  <si>
    <t>GDP arányában</t>
  </si>
  <si>
    <t>Forrás: Eurostat</t>
  </si>
  <si>
    <t>Járműipar és a beszállító ágazatok GDP-súlyának alakulása Magyarországon</t>
  </si>
  <si>
    <t xml:space="preserve">GDP ratio of the automotive industry </t>
  </si>
  <si>
    <t>GDP ratio of the supplier sectors</t>
  </si>
  <si>
    <t>Járműipar súlya a GDP-ben</t>
  </si>
  <si>
    <t>Beszállító ágazatok súlya a GDP-ben</t>
  </si>
  <si>
    <t>Akkumulátor</t>
  </si>
  <si>
    <t xml:space="preserve">300 kilométer megtételére képes elektromos autó ára </t>
  </si>
  <si>
    <t>Foglalkoztatási kilátások az álláshelyek típusa szerint 2015-2020-ban</t>
  </si>
  <si>
    <t>per cent</t>
  </si>
  <si>
    <t>Change in employment</t>
  </si>
  <si>
    <t>Share in total employment (rhs)</t>
  </si>
  <si>
    <t>Foglalkoztatás változása</t>
  </si>
  <si>
    <t>Munkaerőn belüli arány (jobb tengely)</t>
  </si>
  <si>
    <t>Administration</t>
  </si>
  <si>
    <t>Adminisztráció</t>
  </si>
  <si>
    <t>Legal</t>
  </si>
  <si>
    <t>Jog</t>
  </si>
  <si>
    <t>Manufacturing</t>
  </si>
  <si>
    <t>Feldolgozóipar</t>
  </si>
  <si>
    <t>Arts, media</t>
  </si>
  <si>
    <t>Művészet, média</t>
  </si>
  <si>
    <t>Construction</t>
  </si>
  <si>
    <t>Építőipar</t>
  </si>
  <si>
    <t>Maintenance</t>
  </si>
  <si>
    <t>Javítás</t>
  </si>
  <si>
    <t>Education</t>
  </si>
  <si>
    <t>Oktatás</t>
  </si>
  <si>
    <t>Sales</t>
  </si>
  <si>
    <t>Kereskedelem</t>
  </si>
  <si>
    <t>Financial operations</t>
  </si>
  <si>
    <t>Pénzügy</t>
  </si>
  <si>
    <t>Management</t>
  </si>
  <si>
    <t>Menedzsment</t>
  </si>
  <si>
    <t>Engineering</t>
  </si>
  <si>
    <t>Mérnök</t>
  </si>
  <si>
    <t>Computing, math</t>
  </si>
  <si>
    <t>Szám.tech., mat.</t>
  </si>
  <si>
    <t>Az adatok birtokosa az iparági vezetők és a fogyasztók megítélése szerint</t>
  </si>
  <si>
    <t>Who has to be the owner according to industry executives and consumers</t>
  </si>
  <si>
    <t>According to industry executives</t>
  </si>
  <si>
    <t>According to consumers</t>
  </si>
  <si>
    <t>Vezetők szerint</t>
  </si>
  <si>
    <t>Fogyasztók szerint</t>
  </si>
  <si>
    <t>Autó tulajdonos</t>
  </si>
  <si>
    <t>IT cég</t>
  </si>
  <si>
    <t>Gyártó</t>
  </si>
  <si>
    <t>Beszállító</t>
  </si>
  <si>
    <t>Kormány</t>
  </si>
  <si>
    <t>Szoftver szolgáltató</t>
  </si>
  <si>
    <t>Autó kereskedő</t>
  </si>
  <si>
    <t>Owner of the car</t>
  </si>
  <si>
    <t>ICT company</t>
  </si>
  <si>
    <t>Vehicle manufacturer</t>
  </si>
  <si>
    <t>Supplier</t>
  </si>
  <si>
    <t>Government</t>
  </si>
  <si>
    <t>Mobility service providers</t>
  </si>
  <si>
    <t>Retailer</t>
  </si>
  <si>
    <t>Járműiparhoz kapcsolódó bejelentett beruházások</t>
  </si>
  <si>
    <t>Announced investments related to the automotive industry</t>
  </si>
  <si>
    <t xml:space="preserve">A piros színnel jelölt beruházások az elektromobilitáshoz kapcsolódnak. A Hübner beruházása esetén nem ismert az időzítés. </t>
  </si>
  <si>
    <t>Milliárd forint</t>
  </si>
  <si>
    <t>Billion HUF</t>
  </si>
  <si>
    <t>Kezdő dátum</t>
  </si>
  <si>
    <t>Beruházás időtartama</t>
  </si>
  <si>
    <t>Beruházás összege</t>
  </si>
  <si>
    <t>Hübner</t>
  </si>
  <si>
    <t>Sicta</t>
  </si>
  <si>
    <t>SONA</t>
  </si>
  <si>
    <t>SIIX</t>
  </si>
  <si>
    <t>ElringKlinger</t>
  </si>
  <si>
    <t>Bohong csoport</t>
  </si>
  <si>
    <t>Thyssenkrupp</t>
  </si>
  <si>
    <t>DANA</t>
  </si>
  <si>
    <t>Bosch</t>
  </si>
  <si>
    <t>FAG</t>
  </si>
  <si>
    <t>ZF</t>
  </si>
  <si>
    <t>Samsung</t>
  </si>
  <si>
    <t>Mercedes</t>
  </si>
  <si>
    <t>Ezer négyzetkilométerre jutó nyilvános töltőállomások száma</t>
  </si>
  <si>
    <t>The number of public filling stations per thousand square kilometers</t>
  </si>
  <si>
    <t>Darab</t>
  </si>
  <si>
    <t>Number of pieces</t>
  </si>
  <si>
    <t>Slovenia</t>
  </si>
  <si>
    <t>Szlovénia</t>
  </si>
  <si>
    <t>Checz Repuiblic</t>
  </si>
  <si>
    <t>Croatia</t>
  </si>
  <si>
    <t>Horvátország</t>
  </si>
  <si>
    <t>Bulgaria</t>
  </si>
  <si>
    <t>Bulgária</t>
  </si>
  <si>
    <t>Romania</t>
  </si>
  <si>
    <t>Serbia</t>
  </si>
  <si>
    <t>Szerbia</t>
  </si>
  <si>
    <t>Természettudományos végzettségűek a felsoktatásban végzettek arányában, 2015</t>
  </si>
  <si>
    <t>Science graduates in proportion to graduates in higher education, 2015</t>
  </si>
  <si>
    <t>Natural Sciences, Mathematics, Statistics</t>
  </si>
  <si>
    <t>Information and communication technology</t>
  </si>
  <si>
    <t>Engineering sciences</t>
  </si>
  <si>
    <t>Természettudományok, matematika, statisztika</t>
  </si>
  <si>
    <t>Információs és kommunikációs technológia</t>
  </si>
  <si>
    <t>Mérnöki tudományok</t>
  </si>
  <si>
    <t>India</t>
  </si>
  <si>
    <t>IN</t>
  </si>
  <si>
    <t>Korea</t>
  </si>
  <si>
    <t>KR</t>
  </si>
  <si>
    <t>Ausztria</t>
  </si>
  <si>
    <t>Oroszország</t>
  </si>
  <si>
    <t>RU</t>
  </si>
  <si>
    <t>Finnország</t>
  </si>
  <si>
    <t>Portugália</t>
  </si>
  <si>
    <t>Mexikó</t>
  </si>
  <si>
    <t>MX</t>
  </si>
  <si>
    <t>Észtország</t>
  </si>
  <si>
    <t>Egyesült Királyság</t>
  </si>
  <si>
    <t>Svédország</t>
  </si>
  <si>
    <t>Spanyolország</t>
  </si>
  <si>
    <t>Írország</t>
  </si>
  <si>
    <t>Svájc</t>
  </si>
  <si>
    <t>Litvánia</t>
  </si>
  <si>
    <t>CA</t>
  </si>
  <si>
    <t>Norvégia</t>
  </si>
  <si>
    <t>Lettország</t>
  </si>
  <si>
    <t>CL</t>
  </si>
  <si>
    <t>Dánia</t>
  </si>
  <si>
    <t>Indonézia</t>
  </si>
  <si>
    <t>ID</t>
  </si>
  <si>
    <t>Törökország</t>
  </si>
  <si>
    <t>AU</t>
  </si>
  <si>
    <t>Belgium</t>
  </si>
  <si>
    <t>Brazília</t>
  </si>
  <si>
    <t>BR</t>
  </si>
  <si>
    <t>Elektromobilitás kapcsolódása az új megatrendekhez</t>
  </si>
  <si>
    <t>Connectivity of electromobility to new megatrends</t>
  </si>
  <si>
    <t>Elektromos meghajtás</t>
  </si>
  <si>
    <t>Hidrogénmeghajtás</t>
  </si>
  <si>
    <t>Előny</t>
  </si>
  <si>
    <t>Korlátlan üzemanyagforrás</t>
  </si>
  <si>
    <t>Környezetkímélő</t>
  </si>
  <si>
    <t>Otthon is tölthető</t>
  </si>
  <si>
    <t>A melléktermék víz</t>
  </si>
  <si>
    <t>Olcsóbb üzemanyag</t>
  </si>
  <si>
    <t>Hátrány</t>
  </si>
  <si>
    <t>Lassú töltés</t>
  </si>
  <si>
    <t>Magas nyomáson kell tárolni az üzemanyagot</t>
  </si>
  <si>
    <t>Töltőhálózat hiánya</t>
  </si>
  <si>
    <t>Korlátozott rendelkezésre állás</t>
  </si>
  <si>
    <t>Kis hatótáv</t>
  </si>
  <si>
    <t>Töltőállomások hiánya</t>
  </si>
  <si>
    <t>Drága technológia</t>
  </si>
  <si>
    <t>Hagyományos hajtáshoz viszonyított előnyök és hátrányok</t>
  </si>
  <si>
    <t>Advantages and disadvantages compared to conventional drives</t>
  </si>
  <si>
    <t>Középtávú célkitűzések</t>
  </si>
  <si>
    <t>BMW</t>
  </si>
  <si>
    <t>2025-ben a teljes értékesítés 15-25 százalékát az elektromos autók adják</t>
  </si>
  <si>
    <t>Daimler</t>
  </si>
  <si>
    <t>50 részben vagy teljesen elektromos modell 2022-ig</t>
  </si>
  <si>
    <t>Renault-Nissan</t>
  </si>
  <si>
    <t>Az európai értékesítések 20 százalékát elektromos autók adják 2020-ban</t>
  </si>
  <si>
    <t>Volkswagen</t>
  </si>
  <si>
    <t>80 új elektromos autó 2030-ig</t>
  </si>
  <si>
    <t>Ford</t>
  </si>
  <si>
    <t>A főbb európai autógyártók bejelentései a Frankfurti Autószalon alatt</t>
  </si>
  <si>
    <t>Az autógyárak várható éves e-mobilitás K+F kiadásai 2020-ig</t>
  </si>
  <si>
    <t>Autómárka</t>
  </si>
  <si>
    <t xml:space="preserve">Ráfordítás éves összege </t>
  </si>
  <si>
    <t>Audi</t>
  </si>
  <si>
    <t>1,4 milliárd dollár</t>
  </si>
  <si>
    <t>1,5 milliárd dollár</t>
  </si>
  <si>
    <t>2,5 milliárd dollár</t>
  </si>
  <si>
    <t>Brand</t>
  </si>
  <si>
    <t>Annual expenditure</t>
  </si>
  <si>
    <t>Medium-term objectives</t>
  </si>
  <si>
    <t>In 2025, 15-25 percent of the total sales were made by electric cars</t>
  </si>
  <si>
    <t>50 fully or partly electric models by 2022</t>
  </si>
  <si>
    <t>80 new electric cars by 2030</t>
  </si>
  <si>
    <t>Introducing 13 hybrid and electric models by 2020</t>
  </si>
  <si>
    <r>
      <t>13</t>
    </r>
    <r>
      <rPr>
        <sz val="9"/>
        <color theme="1"/>
        <rFont val="Times New Roman"/>
        <family val="1"/>
        <charset val="238"/>
      </rPr>
      <t> h</t>
    </r>
    <r>
      <rPr>
        <sz val="9"/>
        <color theme="1"/>
        <rFont val="Calibri"/>
        <family val="2"/>
        <charset val="238"/>
      </rPr>
      <t>ibrid és elektromos modell bevezetése 2020-ra</t>
    </r>
  </si>
  <si>
    <t>Electric drive</t>
  </si>
  <si>
    <t>Hybrid drive</t>
  </si>
  <si>
    <t>Lack of filling stations</t>
  </si>
  <si>
    <t>Expesive technology</t>
  </si>
  <si>
    <t>Lack of filling network</t>
  </si>
  <si>
    <t>Slow charge</t>
  </si>
  <si>
    <t>Cheaper fuel</t>
  </si>
  <si>
    <t>Can be charged at home</t>
  </si>
  <si>
    <t>Unlimited fuel source</t>
  </si>
  <si>
    <t>United States Geological Survey alapján MNB.</t>
  </si>
  <si>
    <t>MNB based on United States Geological Survey.</t>
  </si>
  <si>
    <t xml:space="preserve">Dízelmotorú személyautók reális NOx emissziója összehasonlítva a vonatkozó határértékekkel </t>
  </si>
  <si>
    <t>Elektromos autók várható elterjedése (OPEC)</t>
  </si>
  <si>
    <t>Expected spread of electric vehicles (OPEC)</t>
  </si>
  <si>
    <t>Real nitrogen oxide emissions of diesel vehicles compared to the relevant limits</t>
  </si>
  <si>
    <t>Decline in oil demand due to the spread of electric vehicles</t>
  </si>
  <si>
    <t>Most important trends based on the perception of industry leaders</t>
  </si>
  <si>
    <t>Environmental friendly</t>
  </si>
  <si>
    <t>The by-product is water</t>
  </si>
  <si>
    <t>Fuel must be stored at high pressure</t>
  </si>
  <si>
    <t>Limited availability</t>
  </si>
  <si>
    <t>Short driving range</t>
  </si>
  <si>
    <t>Expected developments in the price of electric vehicles</t>
  </si>
  <si>
    <t>Expected developments in the global sales of electric vehicles</t>
  </si>
  <si>
    <t>Evolution of the GDP ratio of vehicle industry and supplier sectors in Hungary</t>
  </si>
  <si>
    <t>Electric vehicles will account for 20 percent of European sales in 2020</t>
  </si>
  <si>
    <t>Announcements of the major European manufacturers during the Frankfurt Motor Show</t>
  </si>
  <si>
    <t>Employment outlook by job types in 2015–2020</t>
  </si>
  <si>
    <t>1.4 billion USD</t>
  </si>
  <si>
    <t>1.5 billion USD</t>
  </si>
  <si>
    <t>2.5 billion USD</t>
  </si>
  <si>
    <t>Expected annual e-mobility R&amp;D expenditure of the automotive factories by 2020</t>
  </si>
  <si>
    <t>Investments in red are linked to electromobily. In case of Hübner's investment, the timing is not known.</t>
  </si>
  <si>
    <t>Advantage</t>
  </si>
  <si>
    <t>Disadvantage</t>
  </si>
  <si>
    <t>Eurostat.</t>
  </si>
  <si>
    <t>MNB.</t>
  </si>
  <si>
    <t>Franco et al. (2014): Real-world exhaust emissions from modern diesel cars. ICCT.</t>
  </si>
  <si>
    <t>Franco és szerzőtársai (2014): Real-world exhaust emissions from modern diesel cars. ICCT.</t>
  </si>
  <si>
    <t>Bloomberg New Energy Finance alapján MNB.</t>
  </si>
  <si>
    <t>MNB based on Bloomberg's New Energy Finance.</t>
  </si>
  <si>
    <t>KPMG (2017).</t>
  </si>
  <si>
    <t>Kochhan et al. (2014): An Overview of Costs for Vehicle Components, Fuels and Greenhouse Gas Emissions.</t>
  </si>
  <si>
    <t>Kochhan és szerzőtársai (2014): An Overview of Costs for Vehicle Components, Fuels and Greenhouse Gas Emissions.</t>
  </si>
  <si>
    <t>InsideEVs.</t>
  </si>
  <si>
    <t>Based on Seba (2014): Clean dispruption of energy and transportation.</t>
  </si>
  <si>
    <t>Seba (2014): Clean dispruption of energy and transportation alapján MNB.</t>
  </si>
  <si>
    <t>4 miles/kWh, 50 kWh batteries, 16 percentage yearly improvement in battery.</t>
  </si>
  <si>
    <t>4 mérföld/kWh, 50 kWh akkumulátor, az akkumulátor folyamatos fejlesztése esetén.</t>
  </si>
  <si>
    <t>MNB based on Bloomberg New Energy Finance.</t>
  </si>
  <si>
    <t>The Times.</t>
  </si>
  <si>
    <t xml:space="preserve"> Világgazdasági Fórum (2016).</t>
  </si>
  <si>
    <t>WEF (2016).</t>
  </si>
  <si>
    <t>Sajtóinformációk alapján.</t>
  </si>
  <si>
    <t>Based on press information.</t>
  </si>
  <si>
    <t>MNB based on Global Automotive Executive Survey 2017.</t>
  </si>
  <si>
    <t>Global Automotive Executive Survey 2017 alapján MNB.</t>
  </si>
  <si>
    <t>Sajtóiformációk alapján MNB.</t>
  </si>
  <si>
    <t>MNB based on press informations.</t>
  </si>
  <si>
    <t>Open Charge Map, MNB calculations.</t>
  </si>
  <si>
    <t>Open Charge Map, MNB-számítás.</t>
  </si>
  <si>
    <t>OECD.</t>
  </si>
  <si>
    <t>Based on figures of Romania for 2015, in the case of Poland for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</si>
</sst>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8C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9" fillId="0" borderId="0"/>
  </cellStyleXfs>
  <cellXfs count="52">
    <xf numFmtId="0" fontId="0" fillId="0" borderId="0" xfId="0"/>
    <xf numFmtId="0" fontId="4" fillId="0" borderId="0" xfId="0" applyFont="1" applyFill="1"/>
    <xf numFmtId="0" fontId="5" fillId="0" borderId="0" xfId="0" applyFont="1" applyAlignment="1">
      <alignment horizontal="left" vertical="center"/>
    </xf>
    <xf numFmtId="0" fontId="5" fillId="0" borderId="0" xfId="2" applyFont="1" applyFill="1"/>
    <xf numFmtId="164" fontId="5" fillId="0" borderId="0" xfId="2" applyNumberFormat="1" applyFont="1" applyFill="1"/>
    <xf numFmtId="3" fontId="5" fillId="0" borderId="0" xfId="2" applyNumberFormat="1" applyFont="1" applyFill="1"/>
    <xf numFmtId="0" fontId="4" fillId="0" borderId="0" xfId="2" applyFont="1" applyFill="1"/>
    <xf numFmtId="3" fontId="4" fillId="0" borderId="0" xfId="2" applyNumberFormat="1" applyFont="1" applyFill="1"/>
    <xf numFmtId="164" fontId="4" fillId="0" borderId="0" xfId="2" applyNumberFormat="1" applyFont="1" applyFill="1"/>
    <xf numFmtId="0" fontId="5" fillId="0" borderId="0" xfId="0" applyFont="1"/>
    <xf numFmtId="0" fontId="7" fillId="0" borderId="0" xfId="0" applyFont="1" applyAlignment="1">
      <alignment horizontal="left" vertical="center" readingOrder="1"/>
    </xf>
    <xf numFmtId="14" fontId="5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5" fillId="0" borderId="0" xfId="1" applyFont="1"/>
    <xf numFmtId="164" fontId="5" fillId="0" borderId="0" xfId="1" applyNumberFormat="1" applyFont="1"/>
    <xf numFmtId="14" fontId="5" fillId="0" borderId="0" xfId="1" applyNumberFormat="1" applyFont="1"/>
    <xf numFmtId="1" fontId="5" fillId="0" borderId="0" xfId="0" applyNumberFormat="1" applyFont="1"/>
    <xf numFmtId="0" fontId="5" fillId="0" borderId="0" xfId="0" applyFont="1" applyFill="1"/>
    <xf numFmtId="2" fontId="5" fillId="0" borderId="0" xfId="0" applyNumberFormat="1" applyFont="1" applyFill="1"/>
    <xf numFmtId="164" fontId="5" fillId="0" borderId="0" xfId="0" applyNumberFormat="1" applyFont="1" applyFill="1"/>
    <xf numFmtId="1" fontId="5" fillId="0" borderId="0" xfId="0" applyNumberFormat="1" applyFont="1" applyFill="1"/>
    <xf numFmtId="3" fontId="5" fillId="0" borderId="0" xfId="0" applyNumberFormat="1" applyFont="1" applyFill="1"/>
    <xf numFmtId="17" fontId="5" fillId="0" borderId="0" xfId="0" applyNumberFormat="1" applyFont="1" applyFill="1"/>
    <xf numFmtId="0" fontId="8" fillId="0" borderId="0" xfId="5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6" applyFont="1"/>
    <xf numFmtId="0" fontId="8" fillId="0" borderId="0" xfId="6" applyFont="1" applyFill="1"/>
    <xf numFmtId="0" fontId="8" fillId="0" borderId="0" xfId="6" applyFont="1" applyAlignment="1">
      <alignment horizontal="left" vertical="center"/>
    </xf>
    <xf numFmtId="0" fontId="8" fillId="0" borderId="0" xfId="6" applyFont="1" applyAlignment="1">
      <alignment vertical="center"/>
    </xf>
    <xf numFmtId="0" fontId="8" fillId="0" borderId="0" xfId="6" applyFont="1" applyFill="1" applyBorder="1" applyAlignment="1">
      <alignment horizontal="left" vertical="center"/>
    </xf>
    <xf numFmtId="164" fontId="8" fillId="0" borderId="0" xfId="0" applyNumberFormat="1" applyFont="1"/>
    <xf numFmtId="0" fontId="10" fillId="0" borderId="0" xfId="7" applyFont="1"/>
    <xf numFmtId="0" fontId="10" fillId="0" borderId="0" xfId="7" applyFont="1" applyAlignment="1">
      <alignment horizontal="center" vertical="center"/>
    </xf>
    <xf numFmtId="164" fontId="10" fillId="0" borderId="0" xfId="7" applyNumberFormat="1" applyFont="1"/>
    <xf numFmtId="0" fontId="11" fillId="0" borderId="0" xfId="0" applyFont="1" applyFill="1"/>
    <xf numFmtId="0" fontId="5" fillId="0" borderId="0" xfId="4" applyFont="1"/>
    <xf numFmtId="164" fontId="5" fillId="0" borderId="0" xfId="4" applyNumberFormat="1" applyFont="1"/>
    <xf numFmtId="2" fontId="5" fillId="0" borderId="0" xfId="4" applyNumberFormat="1" applyFont="1"/>
    <xf numFmtId="0" fontId="4" fillId="0" borderId="0" xfId="0" applyFont="1" applyAlignment="1">
      <alignment horizontal="justify" vertical="center"/>
    </xf>
    <xf numFmtId="164" fontId="8" fillId="0" borderId="0" xfId="6" applyNumberFormat="1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2" borderId="1" xfId="0" applyFont="1" applyFill="1" applyBorder="1" applyAlignment="1">
      <alignment horizontal="left" vertical="center"/>
    </xf>
    <xf numFmtId="0" fontId="8" fillId="0" borderId="0" xfId="0" applyFont="1" applyFill="1"/>
    <xf numFmtId="0" fontId="10" fillId="0" borderId="0" xfId="7" applyFont="1" applyFill="1"/>
    <xf numFmtId="0" fontId="5" fillId="0" borderId="0" xfId="4" applyFont="1" applyFill="1"/>
    <xf numFmtId="0" fontId="4" fillId="2" borderId="1" xfId="0" applyFont="1" applyFill="1" applyBorder="1" applyAlignment="1">
      <alignment horizontal="center" vertical="center"/>
    </xf>
  </cellXfs>
  <cellStyles count="8">
    <cellStyle name="Normal" xfId="0" builtinId="0"/>
    <cellStyle name="Normal 2" xfId="4"/>
    <cellStyle name="Normal 3" xfId="1"/>
    <cellStyle name="Normal 4" xfId="6"/>
    <cellStyle name="Normal 5" xfId="2"/>
    <cellStyle name="Normal 7" xfId="3"/>
    <cellStyle name="Normal 7 2" xfId="5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2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3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5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58705161854757E-2"/>
          <c:y val="7.407407407407407E-2"/>
          <c:w val="0.88658573928258966"/>
          <c:h val="0.76749969135802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'c6-2'!$B$12</c:f>
              <c:strCache>
                <c:ptCount val="1"/>
                <c:pt idx="0">
                  <c:v>Határérték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'c6-2'!$A$13:$A$16</c:f>
              <c:strCache>
                <c:ptCount val="4"/>
                <c:pt idx="0">
                  <c:v>Euro 3</c:v>
                </c:pt>
                <c:pt idx="1">
                  <c:v>Euro 4</c:v>
                </c:pt>
                <c:pt idx="2">
                  <c:v>Euro 5</c:v>
                </c:pt>
                <c:pt idx="3">
                  <c:v>Euro 6</c:v>
                </c:pt>
              </c:strCache>
            </c:strRef>
          </c:cat>
          <c:val>
            <c:numRef>
              <c:f>'c6-2'!$B$13:$B$16</c:f>
              <c:numCache>
                <c:formatCode>General</c:formatCode>
                <c:ptCount val="4"/>
                <c:pt idx="0">
                  <c:v>500</c:v>
                </c:pt>
                <c:pt idx="1">
                  <c:v>250</c:v>
                </c:pt>
                <c:pt idx="2">
                  <c:v>180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7-45EF-87BD-EED9A66DD07D}"/>
            </c:ext>
          </c:extLst>
        </c:ser>
        <c:ser>
          <c:idx val="1"/>
          <c:order val="1"/>
          <c:tx>
            <c:strRef>
              <c:f>'c6-2'!$C$12</c:f>
              <c:strCache>
                <c:ptCount val="1"/>
                <c:pt idx="0">
                  <c:v>Valós körülmények között mért emisszió</c:v>
                </c:pt>
              </c:strCache>
            </c:strRef>
          </c:tx>
          <c:spPr>
            <a:solidFill>
              <a:srgbClr val="295A7E"/>
            </a:solidFill>
            <a:ln>
              <a:noFill/>
            </a:ln>
            <a:effectLst/>
          </c:spPr>
          <c:invertIfNegative val="0"/>
          <c:cat>
            <c:strRef>
              <c:f>'c6-2'!$A$13:$A$16</c:f>
              <c:strCache>
                <c:ptCount val="4"/>
                <c:pt idx="0">
                  <c:v>Euro 3</c:v>
                </c:pt>
                <c:pt idx="1">
                  <c:v>Euro 4</c:v>
                </c:pt>
                <c:pt idx="2">
                  <c:v>Euro 5</c:v>
                </c:pt>
                <c:pt idx="3">
                  <c:v>Euro 6</c:v>
                </c:pt>
              </c:strCache>
            </c:strRef>
          </c:cat>
          <c:val>
            <c:numRef>
              <c:f>'c6-2'!$C$13:$C$16</c:f>
              <c:numCache>
                <c:formatCode>General</c:formatCode>
                <c:ptCount val="4"/>
                <c:pt idx="0">
                  <c:v>1000</c:v>
                </c:pt>
                <c:pt idx="1">
                  <c:v>800</c:v>
                </c:pt>
                <c:pt idx="2">
                  <c:v>800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7-45EF-87BD-EED9A66DD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59331888"/>
        <c:axId val="659332216"/>
      </c:barChart>
      <c:catAx>
        <c:axId val="65933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59332216"/>
        <c:crosses val="autoZero"/>
        <c:auto val="1"/>
        <c:lblAlgn val="ctr"/>
        <c:lblOffset val="100"/>
        <c:noMultiLvlLbl val="0"/>
      </c:catAx>
      <c:valAx>
        <c:axId val="659332216"/>
        <c:scaling>
          <c:orientation val="minMax"/>
          <c:max val="10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NOx [mg/km]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0555555555555561E-2"/>
              <c:y val="6.809200933216681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593318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385370370370369"/>
          <c:w val="1"/>
          <c:h val="6.61462962962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621868266721131"/>
          <c:y val="2.3518518518518518E-2"/>
          <c:w val="0.68950516730759248"/>
          <c:h val="0.8333966049382717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'c6-5'!$A$20</c:f>
              <c:strCache>
                <c:ptCount val="1"/>
                <c:pt idx="0">
                  <c:v>Futómű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'c6-5'!$B$20</c:f>
              <c:numCache>
                <c:formatCode>0.0</c:formatCode>
                <c:ptCount val="1"/>
                <c:pt idx="0">
                  <c:v>6.1904761904761907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F39-983A-8E6508BCBE0D}"/>
            </c:ext>
          </c:extLst>
        </c:ser>
        <c:ser>
          <c:idx val="5"/>
          <c:order val="1"/>
          <c:tx>
            <c:strRef>
              <c:f>'c6-5'!$A$24</c:f>
              <c:strCache>
                <c:ptCount val="1"/>
                <c:pt idx="0">
                  <c:v>Egyéb alkatrészek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'c6-5'!$B$24</c:f>
              <c:numCache>
                <c:formatCode>0.0</c:formatCode>
                <c:ptCount val="1"/>
                <c:pt idx="0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1-4F39-983A-8E6508BCBE0D}"/>
            </c:ext>
          </c:extLst>
        </c:ser>
        <c:ser>
          <c:idx val="2"/>
          <c:order val="2"/>
          <c:tx>
            <c:strRef>
              <c:f>'c6-5'!$A$21</c:f>
              <c:strCache>
                <c:ptCount val="1"/>
                <c:pt idx="0">
                  <c:v>Karosszéria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'c6-5'!$B$21</c:f>
              <c:numCache>
                <c:formatCode>0.0</c:formatCode>
                <c:ptCount val="1"/>
                <c:pt idx="0">
                  <c:v>12.380952380952381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F1-4F39-983A-8E6508BCBE0D}"/>
            </c:ext>
          </c:extLst>
        </c:ser>
        <c:ser>
          <c:idx val="3"/>
          <c:order val="3"/>
          <c:tx>
            <c:strRef>
              <c:f>'c6-5'!$A$22</c:f>
              <c:strCache>
                <c:ptCount val="1"/>
                <c:pt idx="0">
                  <c:v>Hajtáslánc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'c6-5'!$B$22</c:f>
              <c:numCache>
                <c:formatCode>0.0</c:formatCode>
                <c:ptCount val="1"/>
                <c:pt idx="0">
                  <c:v>13.333333333333334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F1-4F39-983A-8E6508BCBE0D}"/>
            </c:ext>
          </c:extLst>
        </c:ser>
        <c:ser>
          <c:idx val="4"/>
          <c:order val="4"/>
          <c:tx>
            <c:strRef>
              <c:f>'c6-5'!$A$23</c:f>
              <c:strCache>
                <c:ptCount val="1"/>
                <c:pt idx="0">
                  <c:v>Berendezések</c:v>
                </c:pt>
              </c:strCache>
            </c:strRef>
          </c:tx>
          <c:spPr>
            <a:solidFill>
              <a:srgbClr val="295A7E"/>
            </a:solidFill>
            <a:ln>
              <a:noFill/>
            </a:ln>
            <a:effectLst/>
          </c:spPr>
          <c:invertIfNegative val="0"/>
          <c:val>
            <c:numRef>
              <c:f>'c6-5'!$B$23</c:f>
              <c:numCache>
                <c:formatCode>0.0</c:formatCode>
                <c:ptCount val="1"/>
                <c:pt idx="0">
                  <c:v>18.095238095238095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F1-4F39-983A-8E6508BCBE0D}"/>
            </c:ext>
          </c:extLst>
        </c:ser>
        <c:ser>
          <c:idx val="0"/>
          <c:order val="5"/>
          <c:tx>
            <c:strRef>
              <c:f>'c6-5'!$A$19</c:f>
              <c:strCache>
                <c:ptCount val="1"/>
                <c:pt idx="0">
                  <c:v>Akkumulátor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val>
            <c:numRef>
              <c:f>'c6-5'!$B$19</c:f>
              <c:numCache>
                <c:formatCode>0.0</c:formatCode>
                <c:ptCount val="1"/>
                <c:pt idx="0">
                  <c:v>40.476190476190474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F1-4F39-983A-8E6508BCBE0D}"/>
            </c:ext>
          </c:extLst>
        </c:ser>
        <c:ser>
          <c:idx val="6"/>
          <c:order val="6"/>
          <c:tx>
            <c:strRef>
              <c:f>'c6-5'!$A$26</c:f>
              <c:strCache>
                <c:ptCount val="1"/>
                <c:pt idx="0">
                  <c:v>Cost structure of a battery electric vehicle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val>
            <c:numRef>
              <c:f>'c6-5'!$B$25</c:f>
              <c:numCache>
                <c:formatCode>General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F1-4F39-983A-8E6508BCB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1297432"/>
        <c:axId val="571297760"/>
      </c:barChart>
      <c:catAx>
        <c:axId val="571297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1297760"/>
        <c:crosses val="autoZero"/>
        <c:auto val="1"/>
        <c:lblAlgn val="ctr"/>
        <c:lblOffset val="100"/>
        <c:noMultiLvlLbl val="0"/>
      </c:catAx>
      <c:valAx>
        <c:axId val="571297760"/>
        <c:scaling>
          <c:orientation val="minMax"/>
        </c:scaling>
        <c:delete val="1"/>
        <c:axPos val="l"/>
        <c:majorGridlines>
          <c:spPr>
            <a:ln w="3175" cap="flat" cmpd="sng" algn="ctr">
              <a:noFill/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712974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1.3354208754208754E-2"/>
          <c:y val="0.89955308641975307"/>
          <c:w val="0.98664579124579121"/>
          <c:h val="8.036882716049383E-2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88541666666672E-2"/>
          <c:y val="7.4749133426138287E-2"/>
          <c:w val="0.90075590277777773"/>
          <c:h val="0.84920956790123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'c6-6'!$A$12:$A$16</c:f>
              <c:strCache>
                <c:ptCount val="5"/>
                <c:pt idx="0">
                  <c:v>Panasonic</c:v>
                </c:pt>
                <c:pt idx="1">
                  <c:v>BYD</c:v>
                </c:pt>
                <c:pt idx="2">
                  <c:v>LG Chem</c:v>
                </c:pt>
                <c:pt idx="3">
                  <c:v>AESC</c:v>
                </c:pt>
                <c:pt idx="4">
                  <c:v>Samsung SDI</c:v>
                </c:pt>
              </c:strCache>
            </c:strRef>
          </c:cat>
          <c:val>
            <c:numRef>
              <c:f>'c6-6'!$B$12:$B$16</c:f>
              <c:numCache>
                <c:formatCode>General</c:formatCode>
                <c:ptCount val="5"/>
                <c:pt idx="0">
                  <c:v>6665</c:v>
                </c:pt>
                <c:pt idx="1">
                  <c:v>4020</c:v>
                </c:pt>
                <c:pt idx="2">
                  <c:v>2285</c:v>
                </c:pt>
                <c:pt idx="3">
                  <c:v>1622</c:v>
                </c:pt>
                <c:pt idx="4">
                  <c:v>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7-4BED-B8FB-C946F47EC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579506952"/>
        <c:axId val="580132808"/>
      </c:barChart>
      <c:catAx>
        <c:axId val="57950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0132808"/>
        <c:crosses val="autoZero"/>
        <c:auto val="1"/>
        <c:lblAlgn val="ctr"/>
        <c:lblOffset val="100"/>
        <c:noMultiLvlLbl val="0"/>
      </c:catAx>
      <c:valAx>
        <c:axId val="5801328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Ezer darab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8374479166666668E-2"/>
              <c:y val="1.7060185185185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950695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88541666666672E-2"/>
          <c:y val="7.4749133426138287E-2"/>
          <c:w val="0.90075590277777773"/>
          <c:h val="0.84920956790123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'c6-6'!$A$12:$A$16</c:f>
              <c:strCache>
                <c:ptCount val="5"/>
                <c:pt idx="0">
                  <c:v>Panasonic</c:v>
                </c:pt>
                <c:pt idx="1">
                  <c:v>BYD</c:v>
                </c:pt>
                <c:pt idx="2">
                  <c:v>LG Chem</c:v>
                </c:pt>
                <c:pt idx="3">
                  <c:v>AESC</c:v>
                </c:pt>
                <c:pt idx="4">
                  <c:v>Samsung SDI</c:v>
                </c:pt>
              </c:strCache>
            </c:strRef>
          </c:cat>
          <c:val>
            <c:numRef>
              <c:f>'c6-6'!$B$12:$B$16</c:f>
              <c:numCache>
                <c:formatCode>General</c:formatCode>
                <c:ptCount val="5"/>
                <c:pt idx="0">
                  <c:v>6665</c:v>
                </c:pt>
                <c:pt idx="1">
                  <c:v>4020</c:v>
                </c:pt>
                <c:pt idx="2">
                  <c:v>2285</c:v>
                </c:pt>
                <c:pt idx="3">
                  <c:v>1622</c:v>
                </c:pt>
                <c:pt idx="4">
                  <c:v>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4-435A-B9B4-DB1360FFD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579506952"/>
        <c:axId val="580132808"/>
      </c:barChart>
      <c:catAx>
        <c:axId val="57950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80132808"/>
        <c:crosses val="autoZero"/>
        <c:auto val="1"/>
        <c:lblAlgn val="ctr"/>
        <c:lblOffset val="100"/>
        <c:noMultiLvlLbl val="0"/>
      </c:catAx>
      <c:valAx>
        <c:axId val="5801328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Thousands of pieces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8374494949494949E-2"/>
              <c:y val="3.830902777777777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950695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0808080808081"/>
          <c:y val="7.5426041666666652E-2"/>
          <c:w val="0.94675451388888887"/>
          <c:h val="0.75128364197530861"/>
        </c:manualLayout>
      </c:layout>
      <c:lineChart>
        <c:grouping val="standard"/>
        <c:varyColors val="0"/>
        <c:ser>
          <c:idx val="0"/>
          <c:order val="0"/>
          <c:tx>
            <c:strRef>
              <c:f>'c6-7'!$B$11</c:f>
              <c:strCache>
                <c:ptCount val="1"/>
                <c:pt idx="0">
                  <c:v>The price of an electric car capable of 300 kilometers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'c6-7'!$A$13:$A$24</c:f>
              <c:numCache>
                <c:formatCode>m/d/yyyy</c:formatCode>
                <c:ptCount val="12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  <c:pt idx="5">
                  <c:v>43466</c:v>
                </c:pt>
                <c:pt idx="6">
                  <c:v>43831</c:v>
                </c:pt>
                <c:pt idx="7">
                  <c:v>44197</c:v>
                </c:pt>
                <c:pt idx="8">
                  <c:v>44562</c:v>
                </c:pt>
                <c:pt idx="9">
                  <c:v>44927</c:v>
                </c:pt>
                <c:pt idx="10">
                  <c:v>45292</c:v>
                </c:pt>
                <c:pt idx="11">
                  <c:v>45658</c:v>
                </c:pt>
              </c:numCache>
            </c:numRef>
          </c:cat>
          <c:val>
            <c:numRef>
              <c:f>'c6-7'!$B$13:$B$24</c:f>
              <c:numCache>
                <c:formatCode>0</c:formatCode>
                <c:ptCount val="12"/>
                <c:pt idx="0">
                  <c:v>79999.999999999971</c:v>
                </c:pt>
                <c:pt idx="1">
                  <c:v>67271.713220297141</c:v>
                </c:pt>
                <c:pt idx="2">
                  <c:v>56568.542494923786</c:v>
                </c:pt>
                <c:pt idx="3">
                  <c:v>47568.284600108833</c:v>
                </c:pt>
                <c:pt idx="4">
                  <c:v>39999.999999999993</c:v>
                </c:pt>
                <c:pt idx="5">
                  <c:v>33635.856610148578</c:v>
                </c:pt>
                <c:pt idx="6">
                  <c:v>28284.2712474619</c:v>
                </c:pt>
                <c:pt idx="7">
                  <c:v>23784.14230005442</c:v>
                </c:pt>
                <c:pt idx="8">
                  <c:v>20000</c:v>
                </c:pt>
                <c:pt idx="9">
                  <c:v>16817.928305074292</c:v>
                </c:pt>
                <c:pt idx="10">
                  <c:v>14142.135623730952</c:v>
                </c:pt>
                <c:pt idx="11">
                  <c:v>11892.071150027212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3-4484-956C-7DA8F7EEF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213824"/>
        <c:axId val="667214152"/>
      </c:lineChart>
      <c:dateAx>
        <c:axId val="6672138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7214152"/>
        <c:crosses val="autoZero"/>
        <c:auto val="1"/>
        <c:lblOffset val="100"/>
        <c:baseTimeUnit val="years"/>
      </c:dateAx>
      <c:valAx>
        <c:axId val="667214152"/>
        <c:scaling>
          <c:orientation val="minMax"/>
          <c:max val="80000"/>
          <c:min val="100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USD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0599747474747472E-2"/>
              <c:y val="1.785416666666666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72138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0808080808081"/>
          <c:y val="5.7787152777777781E-2"/>
          <c:w val="0.94675451388888887"/>
          <c:h val="0.75128364197530861"/>
        </c:manualLayout>
      </c:layout>
      <c:lineChart>
        <c:grouping val="standard"/>
        <c:varyColors val="0"/>
        <c:ser>
          <c:idx val="0"/>
          <c:order val="0"/>
          <c:tx>
            <c:strRef>
              <c:f>'c6-7'!$B$12</c:f>
              <c:strCache>
                <c:ptCount val="1"/>
                <c:pt idx="0">
                  <c:v>300 kilométer megtételére képes elektromos autó ára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'c6-7'!$A$13:$A$24</c:f>
              <c:numCache>
                <c:formatCode>m/d/yyyy</c:formatCode>
                <c:ptCount val="12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  <c:pt idx="5">
                  <c:v>43466</c:v>
                </c:pt>
                <c:pt idx="6">
                  <c:v>43831</c:v>
                </c:pt>
                <c:pt idx="7">
                  <c:v>44197</c:v>
                </c:pt>
                <c:pt idx="8">
                  <c:v>44562</c:v>
                </c:pt>
                <c:pt idx="9">
                  <c:v>44927</c:v>
                </c:pt>
                <c:pt idx="10">
                  <c:v>45292</c:v>
                </c:pt>
                <c:pt idx="11">
                  <c:v>45658</c:v>
                </c:pt>
              </c:numCache>
            </c:numRef>
          </c:cat>
          <c:val>
            <c:numRef>
              <c:f>'c6-7'!$B$13:$B$24</c:f>
              <c:numCache>
                <c:formatCode>0</c:formatCode>
                <c:ptCount val="12"/>
                <c:pt idx="0">
                  <c:v>79999.999999999971</c:v>
                </c:pt>
                <c:pt idx="1">
                  <c:v>67271.713220297141</c:v>
                </c:pt>
                <c:pt idx="2">
                  <c:v>56568.542494923786</c:v>
                </c:pt>
                <c:pt idx="3">
                  <c:v>47568.284600108833</c:v>
                </c:pt>
                <c:pt idx="4">
                  <c:v>39999.999999999993</c:v>
                </c:pt>
                <c:pt idx="5">
                  <c:v>33635.856610148578</c:v>
                </c:pt>
                <c:pt idx="6">
                  <c:v>28284.2712474619</c:v>
                </c:pt>
                <c:pt idx="7">
                  <c:v>23784.14230005442</c:v>
                </c:pt>
                <c:pt idx="8">
                  <c:v>20000</c:v>
                </c:pt>
                <c:pt idx="9">
                  <c:v>16817.928305074292</c:v>
                </c:pt>
                <c:pt idx="10">
                  <c:v>14142.135623730952</c:v>
                </c:pt>
                <c:pt idx="11">
                  <c:v>11892.071150027212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3-4B04-9106-F2193C6AB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213824"/>
        <c:axId val="667214152"/>
      </c:lineChart>
      <c:dateAx>
        <c:axId val="6672138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7214152"/>
        <c:crosses val="autoZero"/>
        <c:auto val="1"/>
        <c:lblOffset val="100"/>
        <c:baseTimeUnit val="years"/>
      </c:dateAx>
      <c:valAx>
        <c:axId val="667214152"/>
        <c:scaling>
          <c:orientation val="minMax"/>
          <c:max val="80000"/>
          <c:min val="100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USD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02209595959596"/>
              <c:y val="1.785416666666666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72138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72895622895617E-2"/>
          <c:y val="4.831111111111111E-2"/>
          <c:w val="0.91040858585858586"/>
          <c:h val="0.797758950617283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'c6-8'!$B$12</c:f>
              <c:strCache>
                <c:ptCount val="1"/>
                <c:pt idx="0">
                  <c:v>2015-ös előrejelzés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'c6-8'!$A$13:$A$33</c:f>
              <c:numCache>
                <c:formatCode>m/d/yyyy</c:formatCode>
                <c:ptCount val="21"/>
                <c:pt idx="0">
                  <c:v>43831</c:v>
                </c:pt>
                <c:pt idx="1">
                  <c:v>44197</c:v>
                </c:pt>
                <c:pt idx="2">
                  <c:v>44562</c:v>
                </c:pt>
                <c:pt idx="3">
                  <c:v>44927</c:v>
                </c:pt>
                <c:pt idx="4">
                  <c:v>45292</c:v>
                </c:pt>
                <c:pt idx="5">
                  <c:v>45658</c:v>
                </c:pt>
                <c:pt idx="6">
                  <c:v>46023</c:v>
                </c:pt>
                <c:pt idx="7">
                  <c:v>46388</c:v>
                </c:pt>
                <c:pt idx="8">
                  <c:v>46753</c:v>
                </c:pt>
                <c:pt idx="9">
                  <c:v>47119</c:v>
                </c:pt>
                <c:pt idx="10">
                  <c:v>47484</c:v>
                </c:pt>
                <c:pt idx="11">
                  <c:v>47849</c:v>
                </c:pt>
                <c:pt idx="12">
                  <c:v>48214</c:v>
                </c:pt>
                <c:pt idx="13">
                  <c:v>48580</c:v>
                </c:pt>
                <c:pt idx="14">
                  <c:v>48945</c:v>
                </c:pt>
                <c:pt idx="15">
                  <c:v>49310</c:v>
                </c:pt>
                <c:pt idx="16">
                  <c:v>49675</c:v>
                </c:pt>
                <c:pt idx="17">
                  <c:v>50041</c:v>
                </c:pt>
                <c:pt idx="18">
                  <c:v>50406</c:v>
                </c:pt>
                <c:pt idx="19">
                  <c:v>50771</c:v>
                </c:pt>
                <c:pt idx="20">
                  <c:v>51136</c:v>
                </c:pt>
              </c:numCache>
            </c:numRef>
          </c:cat>
          <c:val>
            <c:numRef>
              <c:f>'c6-8'!$B$13:$B$33</c:f>
              <c:numCache>
                <c:formatCode>0</c:formatCode>
                <c:ptCount val="21"/>
                <c:pt idx="0">
                  <c:v>1</c:v>
                </c:pt>
                <c:pt idx="1">
                  <c:v>2.1360000000000001</c:v>
                </c:pt>
                <c:pt idx="2">
                  <c:v>3.3492480000000002</c:v>
                </c:pt>
                <c:pt idx="3">
                  <c:v>4.6449968640000003</c:v>
                </c:pt>
                <c:pt idx="4">
                  <c:v>6.0288566507520009</c:v>
                </c:pt>
                <c:pt idx="5">
                  <c:v>7.5068189030031371</c:v>
                </c:pt>
                <c:pt idx="6">
                  <c:v>9.0852825884073507</c:v>
                </c:pt>
                <c:pt idx="7">
                  <c:v>10.771081804419051</c:v>
                </c:pt>
                <c:pt idx="8">
                  <c:v>12.571515367119547</c:v>
                </c:pt>
                <c:pt idx="9">
                  <c:v>14.494378412083677</c:v>
                </c:pt>
                <c:pt idx="10">
                  <c:v>16.547996144105369</c:v>
                </c:pt>
                <c:pt idx="11">
                  <c:v>18.741259881904536</c:v>
                </c:pt>
                <c:pt idx="12">
                  <c:v>21.083665553874045</c:v>
                </c:pt>
                <c:pt idx="13">
                  <c:v>23.585354811537481</c:v>
                </c:pt>
                <c:pt idx="14">
                  <c:v>26.257158938722032</c:v>
                </c:pt>
                <c:pt idx="15">
                  <c:v>29.110645746555132</c:v>
                </c:pt>
                <c:pt idx="16">
                  <c:v>32.158169657320883</c:v>
                </c:pt>
                <c:pt idx="17">
                  <c:v>35.412925194018705</c:v>
                </c:pt>
                <c:pt idx="18">
                  <c:v>38.889004107211981</c:v>
                </c:pt>
                <c:pt idx="19">
                  <c:v>42.601456386502399</c:v>
                </c:pt>
                <c:pt idx="20">
                  <c:v>46.566355420784568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E-45D1-A827-B77610A84AC3}"/>
            </c:ext>
          </c:extLst>
        </c:ser>
        <c:ser>
          <c:idx val="1"/>
          <c:order val="1"/>
          <c:tx>
            <c:strRef>
              <c:f>'c6-8'!$C$12</c:f>
              <c:strCache>
                <c:ptCount val="1"/>
                <c:pt idx="0">
                  <c:v>2016-os előrejelzés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'c6-8'!$A$13:$A$33</c:f>
              <c:numCache>
                <c:formatCode>m/d/yyyy</c:formatCode>
                <c:ptCount val="21"/>
                <c:pt idx="0">
                  <c:v>43831</c:v>
                </c:pt>
                <c:pt idx="1">
                  <c:v>44197</c:v>
                </c:pt>
                <c:pt idx="2">
                  <c:v>44562</c:v>
                </c:pt>
                <c:pt idx="3">
                  <c:v>44927</c:v>
                </c:pt>
                <c:pt idx="4">
                  <c:v>45292</c:v>
                </c:pt>
                <c:pt idx="5">
                  <c:v>45658</c:v>
                </c:pt>
                <c:pt idx="6">
                  <c:v>46023</c:v>
                </c:pt>
                <c:pt idx="7">
                  <c:v>46388</c:v>
                </c:pt>
                <c:pt idx="8">
                  <c:v>46753</c:v>
                </c:pt>
                <c:pt idx="9">
                  <c:v>47119</c:v>
                </c:pt>
                <c:pt idx="10">
                  <c:v>47484</c:v>
                </c:pt>
                <c:pt idx="11">
                  <c:v>47849</c:v>
                </c:pt>
                <c:pt idx="12">
                  <c:v>48214</c:v>
                </c:pt>
                <c:pt idx="13">
                  <c:v>48580</c:v>
                </c:pt>
                <c:pt idx="14">
                  <c:v>48945</c:v>
                </c:pt>
                <c:pt idx="15">
                  <c:v>49310</c:v>
                </c:pt>
                <c:pt idx="16">
                  <c:v>49675</c:v>
                </c:pt>
                <c:pt idx="17">
                  <c:v>50041</c:v>
                </c:pt>
                <c:pt idx="18">
                  <c:v>50406</c:v>
                </c:pt>
                <c:pt idx="19">
                  <c:v>50771</c:v>
                </c:pt>
                <c:pt idx="20">
                  <c:v>51136</c:v>
                </c:pt>
              </c:numCache>
            </c:numRef>
          </c:cat>
          <c:val>
            <c:numRef>
              <c:f>'c6-8'!$C$13:$C$33</c:f>
              <c:numCache>
                <c:formatCode>0</c:formatCode>
                <c:ptCount val="21"/>
                <c:pt idx="0">
                  <c:v>6</c:v>
                </c:pt>
                <c:pt idx="1">
                  <c:v>9.75</c:v>
                </c:pt>
                <c:pt idx="2">
                  <c:v>13.5</c:v>
                </c:pt>
                <c:pt idx="3">
                  <c:v>17.25</c:v>
                </c:pt>
                <c:pt idx="4">
                  <c:v>21</c:v>
                </c:pt>
                <c:pt idx="5">
                  <c:v>28.314</c:v>
                </c:pt>
                <c:pt idx="6">
                  <c:v>36.312259666859994</c:v>
                </c:pt>
                <c:pt idx="7">
                  <c:v>45.03036262375479</c:v>
                </c:pt>
                <c:pt idx="8">
                  <c:v>54.53309475958909</c:v>
                </c:pt>
                <c:pt idx="9">
                  <c:v>64.891072692621151</c:v>
                </c:pt>
                <c:pt idx="10">
                  <c:v>76.181268536046318</c:v>
                </c:pt>
                <c:pt idx="11">
                  <c:v>88.487581892477792</c:v>
                </c:pt>
                <c:pt idx="12">
                  <c:v>101.90146332792497</c:v>
                </c:pt>
                <c:pt idx="13">
                  <c:v>116.52259395842358</c:v>
                </c:pt>
                <c:pt idx="14">
                  <c:v>132.45962619945576</c:v>
                </c:pt>
                <c:pt idx="15">
                  <c:v>149.83099118281049</c:v>
                </c:pt>
                <c:pt idx="16">
                  <c:v>168.76577884095352</c:v>
                </c:pt>
                <c:pt idx="17">
                  <c:v>189.40469719898152</c:v>
                </c:pt>
                <c:pt idx="18">
                  <c:v>211.90111800284288</c:v>
                </c:pt>
                <c:pt idx="19">
                  <c:v>236.42221645408753</c:v>
                </c:pt>
                <c:pt idx="20">
                  <c:v>266.4202134907332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E-45D1-A827-B77610A8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8413312"/>
        <c:axId val="2058414976"/>
      </c:barChart>
      <c:dateAx>
        <c:axId val="20584133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058414976"/>
        <c:crosses val="autoZero"/>
        <c:auto val="1"/>
        <c:lblOffset val="100"/>
        <c:baseTimeUnit val="years"/>
        <c:majorUnit val="2"/>
        <c:majorTimeUnit val="years"/>
      </c:dateAx>
      <c:valAx>
        <c:axId val="20584149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millió darab</a:t>
                </a:r>
              </a:p>
            </c:rich>
          </c:tx>
          <c:layout>
            <c:manualLayout>
              <c:xMode val="edge"/>
              <c:yMode val="edge"/>
              <c:x val="6.7081249999999995E-2"/>
              <c:y val="1.024691358024691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058413312"/>
        <c:crosses val="autoZero"/>
        <c:crossBetween val="between"/>
        <c:majorUnit val="4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655104166666667"/>
          <c:y val="0.91963117283950613"/>
          <c:w val="0.56689791666666667"/>
          <c:h val="8.036882716049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72895622895617E-2"/>
          <c:y val="4.831111111111111E-2"/>
          <c:w val="0.91040858585858586"/>
          <c:h val="0.80559845679012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'c6-8'!$B$11</c:f>
              <c:strCache>
                <c:ptCount val="1"/>
                <c:pt idx="0">
                  <c:v>2015 forecast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'c6-8'!$A$13:$A$33</c:f>
              <c:numCache>
                <c:formatCode>m/d/yyyy</c:formatCode>
                <c:ptCount val="21"/>
                <c:pt idx="0">
                  <c:v>43831</c:v>
                </c:pt>
                <c:pt idx="1">
                  <c:v>44197</c:v>
                </c:pt>
                <c:pt idx="2">
                  <c:v>44562</c:v>
                </c:pt>
                <c:pt idx="3">
                  <c:v>44927</c:v>
                </c:pt>
                <c:pt idx="4">
                  <c:v>45292</c:v>
                </c:pt>
                <c:pt idx="5">
                  <c:v>45658</c:v>
                </c:pt>
                <c:pt idx="6">
                  <c:v>46023</c:v>
                </c:pt>
                <c:pt idx="7">
                  <c:v>46388</c:v>
                </c:pt>
                <c:pt idx="8">
                  <c:v>46753</c:v>
                </c:pt>
                <c:pt idx="9">
                  <c:v>47119</c:v>
                </c:pt>
                <c:pt idx="10">
                  <c:v>47484</c:v>
                </c:pt>
                <c:pt idx="11">
                  <c:v>47849</c:v>
                </c:pt>
                <c:pt idx="12">
                  <c:v>48214</c:v>
                </c:pt>
                <c:pt idx="13">
                  <c:v>48580</c:v>
                </c:pt>
                <c:pt idx="14">
                  <c:v>48945</c:v>
                </c:pt>
                <c:pt idx="15">
                  <c:v>49310</c:v>
                </c:pt>
                <c:pt idx="16">
                  <c:v>49675</c:v>
                </c:pt>
                <c:pt idx="17">
                  <c:v>50041</c:v>
                </c:pt>
                <c:pt idx="18">
                  <c:v>50406</c:v>
                </c:pt>
                <c:pt idx="19">
                  <c:v>50771</c:v>
                </c:pt>
                <c:pt idx="20">
                  <c:v>51136</c:v>
                </c:pt>
              </c:numCache>
            </c:numRef>
          </c:cat>
          <c:val>
            <c:numRef>
              <c:f>'c6-8'!$B$13:$B$33</c:f>
              <c:numCache>
                <c:formatCode>0</c:formatCode>
                <c:ptCount val="21"/>
                <c:pt idx="0">
                  <c:v>1</c:v>
                </c:pt>
                <c:pt idx="1">
                  <c:v>2.1360000000000001</c:v>
                </c:pt>
                <c:pt idx="2">
                  <c:v>3.3492480000000002</c:v>
                </c:pt>
                <c:pt idx="3">
                  <c:v>4.6449968640000003</c:v>
                </c:pt>
                <c:pt idx="4">
                  <c:v>6.0288566507520009</c:v>
                </c:pt>
                <c:pt idx="5">
                  <c:v>7.5068189030031371</c:v>
                </c:pt>
                <c:pt idx="6">
                  <c:v>9.0852825884073507</c:v>
                </c:pt>
                <c:pt idx="7">
                  <c:v>10.771081804419051</c:v>
                </c:pt>
                <c:pt idx="8">
                  <c:v>12.571515367119547</c:v>
                </c:pt>
                <c:pt idx="9">
                  <c:v>14.494378412083677</c:v>
                </c:pt>
                <c:pt idx="10">
                  <c:v>16.547996144105369</c:v>
                </c:pt>
                <c:pt idx="11">
                  <c:v>18.741259881904536</c:v>
                </c:pt>
                <c:pt idx="12">
                  <c:v>21.083665553874045</c:v>
                </c:pt>
                <c:pt idx="13">
                  <c:v>23.585354811537481</c:v>
                </c:pt>
                <c:pt idx="14">
                  <c:v>26.257158938722032</c:v>
                </c:pt>
                <c:pt idx="15">
                  <c:v>29.110645746555132</c:v>
                </c:pt>
                <c:pt idx="16">
                  <c:v>32.158169657320883</c:v>
                </c:pt>
                <c:pt idx="17">
                  <c:v>35.412925194018705</c:v>
                </c:pt>
                <c:pt idx="18">
                  <c:v>38.889004107211981</c:v>
                </c:pt>
                <c:pt idx="19">
                  <c:v>42.601456386502399</c:v>
                </c:pt>
                <c:pt idx="20">
                  <c:v>46.566355420784568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F-4C58-8373-2C2411A887BD}"/>
            </c:ext>
          </c:extLst>
        </c:ser>
        <c:ser>
          <c:idx val="1"/>
          <c:order val="1"/>
          <c:tx>
            <c:strRef>
              <c:f>'c6-8'!$C$11</c:f>
              <c:strCache>
                <c:ptCount val="1"/>
                <c:pt idx="0">
                  <c:v>2016 forecast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'c6-8'!$A$13:$A$33</c:f>
              <c:numCache>
                <c:formatCode>m/d/yyyy</c:formatCode>
                <c:ptCount val="21"/>
                <c:pt idx="0">
                  <c:v>43831</c:v>
                </c:pt>
                <c:pt idx="1">
                  <c:v>44197</c:v>
                </c:pt>
                <c:pt idx="2">
                  <c:v>44562</c:v>
                </c:pt>
                <c:pt idx="3">
                  <c:v>44927</c:v>
                </c:pt>
                <c:pt idx="4">
                  <c:v>45292</c:v>
                </c:pt>
                <c:pt idx="5">
                  <c:v>45658</c:v>
                </c:pt>
                <c:pt idx="6">
                  <c:v>46023</c:v>
                </c:pt>
                <c:pt idx="7">
                  <c:v>46388</c:v>
                </c:pt>
                <c:pt idx="8">
                  <c:v>46753</c:v>
                </c:pt>
                <c:pt idx="9">
                  <c:v>47119</c:v>
                </c:pt>
                <c:pt idx="10">
                  <c:v>47484</c:v>
                </c:pt>
                <c:pt idx="11">
                  <c:v>47849</c:v>
                </c:pt>
                <c:pt idx="12">
                  <c:v>48214</c:v>
                </c:pt>
                <c:pt idx="13">
                  <c:v>48580</c:v>
                </c:pt>
                <c:pt idx="14">
                  <c:v>48945</c:v>
                </c:pt>
                <c:pt idx="15">
                  <c:v>49310</c:v>
                </c:pt>
                <c:pt idx="16">
                  <c:v>49675</c:v>
                </c:pt>
                <c:pt idx="17">
                  <c:v>50041</c:v>
                </c:pt>
                <c:pt idx="18">
                  <c:v>50406</c:v>
                </c:pt>
                <c:pt idx="19">
                  <c:v>50771</c:v>
                </c:pt>
                <c:pt idx="20">
                  <c:v>51136</c:v>
                </c:pt>
              </c:numCache>
            </c:numRef>
          </c:cat>
          <c:val>
            <c:numRef>
              <c:f>'c6-8'!$C$13:$C$33</c:f>
              <c:numCache>
                <c:formatCode>0</c:formatCode>
                <c:ptCount val="21"/>
                <c:pt idx="0">
                  <c:v>6</c:v>
                </c:pt>
                <c:pt idx="1">
                  <c:v>9.75</c:v>
                </c:pt>
                <c:pt idx="2">
                  <c:v>13.5</c:v>
                </c:pt>
                <c:pt idx="3">
                  <c:v>17.25</c:v>
                </c:pt>
                <c:pt idx="4">
                  <c:v>21</c:v>
                </c:pt>
                <c:pt idx="5">
                  <c:v>28.314</c:v>
                </c:pt>
                <c:pt idx="6">
                  <c:v>36.312259666859994</c:v>
                </c:pt>
                <c:pt idx="7">
                  <c:v>45.03036262375479</c:v>
                </c:pt>
                <c:pt idx="8">
                  <c:v>54.53309475958909</c:v>
                </c:pt>
                <c:pt idx="9">
                  <c:v>64.891072692621151</c:v>
                </c:pt>
                <c:pt idx="10">
                  <c:v>76.181268536046318</c:v>
                </c:pt>
                <c:pt idx="11">
                  <c:v>88.487581892477792</c:v>
                </c:pt>
                <c:pt idx="12">
                  <c:v>101.90146332792497</c:v>
                </c:pt>
                <c:pt idx="13">
                  <c:v>116.52259395842358</c:v>
                </c:pt>
                <c:pt idx="14">
                  <c:v>132.45962619945576</c:v>
                </c:pt>
                <c:pt idx="15">
                  <c:v>149.83099118281049</c:v>
                </c:pt>
                <c:pt idx="16">
                  <c:v>168.76577884095352</c:v>
                </c:pt>
                <c:pt idx="17">
                  <c:v>189.40469719898152</c:v>
                </c:pt>
                <c:pt idx="18">
                  <c:v>211.90111800284288</c:v>
                </c:pt>
                <c:pt idx="19">
                  <c:v>236.42221645408753</c:v>
                </c:pt>
                <c:pt idx="20">
                  <c:v>266.4202134907332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BF-4C58-8373-2C2411A88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8413312"/>
        <c:axId val="2058414976"/>
      </c:barChart>
      <c:dateAx>
        <c:axId val="20584133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058414976"/>
        <c:crosses val="autoZero"/>
        <c:auto val="1"/>
        <c:lblOffset val="100"/>
        <c:baseTimeUnit val="years"/>
        <c:majorUnit val="2"/>
        <c:majorTimeUnit val="years"/>
      </c:dateAx>
      <c:valAx>
        <c:axId val="20584149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Million pieces</a:t>
                </a:r>
              </a:p>
            </c:rich>
          </c:tx>
          <c:layout>
            <c:manualLayout>
              <c:xMode val="edge"/>
              <c:yMode val="edge"/>
              <c:x val="6.7081249999999995E-2"/>
              <c:y val="1.024691358024691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058413312"/>
        <c:crosses val="autoZero"/>
        <c:crossBetween val="between"/>
        <c:majorUnit val="4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655104166666667"/>
          <c:y val="0.91963117283950613"/>
          <c:w val="0.56689791666666667"/>
          <c:h val="8.036882716049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54468599033822E-2"/>
          <c:y val="5.4239506172839506E-2"/>
          <c:w val="0.92470243055555557"/>
          <c:h val="0.645409374999999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'c6-9'!$C$13</c:f>
              <c:strCache>
                <c:ptCount val="1"/>
                <c:pt idx="0">
                  <c:v>Kína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'c6-9'!$C$14:$C$39</c:f>
              <c:numCache>
                <c:formatCode>0.00</c:formatCode>
                <c:ptCount val="26"/>
                <c:pt idx="0">
                  <c:v>0.01</c:v>
                </c:pt>
                <c:pt idx="1">
                  <c:v>0.2</c:v>
                </c:pt>
                <c:pt idx="2">
                  <c:v>0.4</c:v>
                </c:pt>
                <c:pt idx="3">
                  <c:v>0.8</c:v>
                </c:pt>
                <c:pt idx="4">
                  <c:v>1.2</c:v>
                </c:pt>
                <c:pt idx="5">
                  <c:v>1.6</c:v>
                </c:pt>
                <c:pt idx="6">
                  <c:v>2</c:v>
                </c:pt>
                <c:pt idx="7">
                  <c:v>2.4</c:v>
                </c:pt>
                <c:pt idx="8">
                  <c:v>2.8</c:v>
                </c:pt>
                <c:pt idx="9">
                  <c:v>3.2</c:v>
                </c:pt>
                <c:pt idx="10">
                  <c:v>3.4</c:v>
                </c:pt>
                <c:pt idx="11">
                  <c:v>3.4</c:v>
                </c:pt>
                <c:pt idx="12">
                  <c:v>4.4000000000000004</c:v>
                </c:pt>
                <c:pt idx="13">
                  <c:v>4.8</c:v>
                </c:pt>
                <c:pt idx="14">
                  <c:v>6.1</c:v>
                </c:pt>
                <c:pt idx="15">
                  <c:v>7.3999999999999995</c:v>
                </c:pt>
                <c:pt idx="16">
                  <c:v>10</c:v>
                </c:pt>
                <c:pt idx="17">
                  <c:v>11</c:v>
                </c:pt>
                <c:pt idx="18">
                  <c:v>12.5</c:v>
                </c:pt>
                <c:pt idx="19">
                  <c:v>14</c:v>
                </c:pt>
                <c:pt idx="20">
                  <c:v>16</c:v>
                </c:pt>
                <c:pt idx="21">
                  <c:v>17.399999999999999</c:v>
                </c:pt>
                <c:pt idx="22">
                  <c:v>18</c:v>
                </c:pt>
                <c:pt idx="23">
                  <c:v>18.5</c:v>
                </c:pt>
                <c:pt idx="24">
                  <c:v>18.7</c:v>
                </c:pt>
                <c:pt idx="2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F-4EF2-AB38-E33224EC155A}"/>
            </c:ext>
          </c:extLst>
        </c:ser>
        <c:ser>
          <c:idx val="0"/>
          <c:order val="1"/>
          <c:tx>
            <c:strRef>
              <c:f>'c6-9'!$B$13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'c6-9'!$B$14:$B$39</c:f>
              <c:numCache>
                <c:formatCode>0.00</c:formatCode>
                <c:ptCount val="2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0.21000000000000002</c:v>
                </c:pt>
                <c:pt idx="5">
                  <c:v>0.62220000000000009</c:v>
                </c:pt>
                <c:pt idx="6">
                  <c:v>1.0426440000000003</c:v>
                </c:pt>
                <c:pt idx="7">
                  <c:v>1.4714968800000006</c:v>
                </c:pt>
                <c:pt idx="8">
                  <c:v>1.9089268176000005</c:v>
                </c:pt>
                <c:pt idx="9">
                  <c:v>2.3551053539520006</c:v>
                </c:pt>
                <c:pt idx="10">
                  <c:v>2.6</c:v>
                </c:pt>
                <c:pt idx="11">
                  <c:v>3.06</c:v>
                </c:pt>
                <c:pt idx="12">
                  <c:v>3.6676000000000002</c:v>
                </c:pt>
                <c:pt idx="13">
                  <c:v>4.311656000000001</c:v>
                </c:pt>
                <c:pt idx="14">
                  <c:v>4.9943553600000019</c:v>
                </c:pt>
                <c:pt idx="15">
                  <c:v>5.7180166816000026</c:v>
                </c:pt>
                <c:pt idx="16">
                  <c:v>6.4850976824960034</c:v>
                </c:pt>
                <c:pt idx="17">
                  <c:v>7.2982035434457639</c:v>
                </c:pt>
                <c:pt idx="18">
                  <c:v>8.1600957560525114</c:v>
                </c:pt>
                <c:pt idx="19">
                  <c:v>10</c:v>
                </c:pt>
                <c:pt idx="20">
                  <c:v>10.199999999999999</c:v>
                </c:pt>
                <c:pt idx="21">
                  <c:v>10.404</c:v>
                </c:pt>
                <c:pt idx="22">
                  <c:v>10.5</c:v>
                </c:pt>
                <c:pt idx="23">
                  <c:v>11.1</c:v>
                </c:pt>
                <c:pt idx="24">
                  <c:v>11.3</c:v>
                </c:pt>
                <c:pt idx="25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F-4EF2-AB38-E33224EC155A}"/>
            </c:ext>
          </c:extLst>
        </c:ser>
        <c:ser>
          <c:idx val="3"/>
          <c:order val="2"/>
          <c:tx>
            <c:strRef>
              <c:f>'c6-9'!$E$13</c:f>
              <c:strCache>
                <c:ptCount val="1"/>
                <c:pt idx="0">
                  <c:v>Japán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'c6-9'!$E$14:$E$39</c:f>
              <c:numCache>
                <c:formatCode>0.00</c:formatCode>
                <c:ptCount val="26"/>
                <c:pt idx="0">
                  <c:v>0.01</c:v>
                </c:pt>
                <c:pt idx="1">
                  <c:v>1.2500000000000001E-2</c:v>
                </c:pt>
                <c:pt idx="2">
                  <c:v>1.5625E-2</c:v>
                </c:pt>
                <c:pt idx="3">
                  <c:v>1.953125E-2</c:v>
                </c:pt>
                <c:pt idx="4">
                  <c:v>2.44140625E-2</c:v>
                </c:pt>
                <c:pt idx="5">
                  <c:v>3.0517578125E-2</c:v>
                </c:pt>
                <c:pt idx="6">
                  <c:v>3.814697265625E-2</c:v>
                </c:pt>
                <c:pt idx="7">
                  <c:v>4.76837158203125E-2</c:v>
                </c:pt>
                <c:pt idx="8">
                  <c:v>5.9604644775390625E-2</c:v>
                </c:pt>
                <c:pt idx="9">
                  <c:v>7.4505805969238281E-2</c:v>
                </c:pt>
                <c:pt idx="10">
                  <c:v>9.3132257461547852E-2</c:v>
                </c:pt>
                <c:pt idx="11">
                  <c:v>0.11641532182693481</c:v>
                </c:pt>
                <c:pt idx="12">
                  <c:v>0.14551915228366852</c:v>
                </c:pt>
                <c:pt idx="13">
                  <c:v>0.18189894035458565</c:v>
                </c:pt>
                <c:pt idx="14">
                  <c:v>0.22737367544323206</c:v>
                </c:pt>
                <c:pt idx="15">
                  <c:v>0.28421709430404007</c:v>
                </c:pt>
                <c:pt idx="16">
                  <c:v>0.35527136788005009</c:v>
                </c:pt>
                <c:pt idx="17">
                  <c:v>0.44408920985006262</c:v>
                </c:pt>
                <c:pt idx="18">
                  <c:v>0.55511151231257827</c:v>
                </c:pt>
                <c:pt idx="19">
                  <c:v>0.69388939039072284</c:v>
                </c:pt>
                <c:pt idx="20">
                  <c:v>0.86736173798840355</c:v>
                </c:pt>
                <c:pt idx="21">
                  <c:v>1.0842021724855044</c:v>
                </c:pt>
                <c:pt idx="22">
                  <c:v>1.3552527156068805</c:v>
                </c:pt>
                <c:pt idx="23">
                  <c:v>2</c:v>
                </c:pt>
                <c:pt idx="24">
                  <c:v>2.2999999999999998</c:v>
                </c:pt>
                <c:pt idx="25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F-4EF2-AB38-E33224EC155A}"/>
            </c:ext>
          </c:extLst>
        </c:ser>
        <c:ser>
          <c:idx val="4"/>
          <c:order val="3"/>
          <c:tx>
            <c:strRef>
              <c:f>'c6-9'!$F$13</c:f>
              <c:strCache>
                <c:ptCount val="1"/>
                <c:pt idx="0">
                  <c:v>Németország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'c6-9'!$F$14:$F$39</c:f>
              <c:numCache>
                <c:formatCode>0.00</c:formatCode>
                <c:ptCount val="26"/>
                <c:pt idx="0">
                  <c:v>0.01</c:v>
                </c:pt>
                <c:pt idx="1">
                  <c:v>0.09</c:v>
                </c:pt>
                <c:pt idx="2">
                  <c:v>0.16999999999999998</c:v>
                </c:pt>
                <c:pt idx="3">
                  <c:v>0.25</c:v>
                </c:pt>
                <c:pt idx="4">
                  <c:v>0.33</c:v>
                </c:pt>
                <c:pt idx="5">
                  <c:v>0.41000000000000003</c:v>
                </c:pt>
                <c:pt idx="6">
                  <c:v>0.49000000000000005</c:v>
                </c:pt>
                <c:pt idx="7">
                  <c:v>0.57000000000000006</c:v>
                </c:pt>
                <c:pt idx="8">
                  <c:v>0.65</c:v>
                </c:pt>
                <c:pt idx="9">
                  <c:v>0.73</c:v>
                </c:pt>
                <c:pt idx="10">
                  <c:v>0.80999999999999994</c:v>
                </c:pt>
                <c:pt idx="11">
                  <c:v>0.7</c:v>
                </c:pt>
                <c:pt idx="12">
                  <c:v>0.82</c:v>
                </c:pt>
                <c:pt idx="13">
                  <c:v>0.94</c:v>
                </c:pt>
                <c:pt idx="14">
                  <c:v>1.06</c:v>
                </c:pt>
                <c:pt idx="15">
                  <c:v>1.1800000000000002</c:v>
                </c:pt>
                <c:pt idx="16">
                  <c:v>1.3000000000000003</c:v>
                </c:pt>
                <c:pt idx="17">
                  <c:v>1.4200000000000004</c:v>
                </c:pt>
                <c:pt idx="18">
                  <c:v>1.5400000000000005</c:v>
                </c:pt>
                <c:pt idx="19">
                  <c:v>1.6600000000000006</c:v>
                </c:pt>
                <c:pt idx="20">
                  <c:v>1.7800000000000007</c:v>
                </c:pt>
                <c:pt idx="21">
                  <c:v>1.9000000000000008</c:v>
                </c:pt>
                <c:pt idx="22">
                  <c:v>2.1</c:v>
                </c:pt>
                <c:pt idx="23">
                  <c:v>2.2000000000000002</c:v>
                </c:pt>
                <c:pt idx="24">
                  <c:v>2.2999999999999998</c:v>
                </c:pt>
                <c:pt idx="25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6F-4EF2-AB38-E33224EC155A}"/>
            </c:ext>
          </c:extLst>
        </c:ser>
        <c:ser>
          <c:idx val="5"/>
          <c:order val="4"/>
          <c:tx>
            <c:strRef>
              <c:f>'c6-9'!$G$13</c:f>
              <c:strCache>
                <c:ptCount val="1"/>
                <c:pt idx="0">
                  <c:v>Nagy-Britannia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'c6-9'!$G$14:$G$39</c:f>
              <c:numCache>
                <c:formatCode>0.00</c:formatCode>
                <c:ptCount val="26"/>
                <c:pt idx="0">
                  <c:v>0.01</c:v>
                </c:pt>
                <c:pt idx="1">
                  <c:v>0.05</c:v>
                </c:pt>
                <c:pt idx="2">
                  <c:v>0.09</c:v>
                </c:pt>
                <c:pt idx="3">
                  <c:v>0.13</c:v>
                </c:pt>
                <c:pt idx="4">
                  <c:v>0.17</c:v>
                </c:pt>
                <c:pt idx="5">
                  <c:v>0.21000000000000002</c:v>
                </c:pt>
                <c:pt idx="6">
                  <c:v>0.25</c:v>
                </c:pt>
                <c:pt idx="7">
                  <c:v>0.28999999999999998</c:v>
                </c:pt>
                <c:pt idx="8">
                  <c:v>0.32999999999999996</c:v>
                </c:pt>
                <c:pt idx="9">
                  <c:v>0.36999999999999994</c:v>
                </c:pt>
                <c:pt idx="10">
                  <c:v>0.39</c:v>
                </c:pt>
                <c:pt idx="11">
                  <c:v>0.4</c:v>
                </c:pt>
                <c:pt idx="12">
                  <c:v>0.52</c:v>
                </c:pt>
                <c:pt idx="13">
                  <c:v>0.64</c:v>
                </c:pt>
                <c:pt idx="14">
                  <c:v>0.76</c:v>
                </c:pt>
                <c:pt idx="15">
                  <c:v>0.95</c:v>
                </c:pt>
                <c:pt idx="16">
                  <c:v>1.0699999999999998</c:v>
                </c:pt>
                <c:pt idx="17">
                  <c:v>1.19</c:v>
                </c:pt>
                <c:pt idx="18">
                  <c:v>1.31</c:v>
                </c:pt>
                <c:pt idx="19">
                  <c:v>1.4300000000000002</c:v>
                </c:pt>
                <c:pt idx="20">
                  <c:v>1.5500000000000003</c:v>
                </c:pt>
                <c:pt idx="21">
                  <c:v>1.6700000000000004</c:v>
                </c:pt>
                <c:pt idx="22">
                  <c:v>1.9</c:v>
                </c:pt>
                <c:pt idx="23">
                  <c:v>2.1</c:v>
                </c:pt>
                <c:pt idx="24">
                  <c:v>2.2000000000000002</c:v>
                </c:pt>
                <c:pt idx="2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6F-4EF2-AB38-E33224EC155A}"/>
            </c:ext>
          </c:extLst>
        </c:ser>
        <c:ser>
          <c:idx val="6"/>
          <c:order val="5"/>
          <c:tx>
            <c:strRef>
              <c:f>'c6-9'!$H$13</c:f>
              <c:strCache>
                <c:ptCount val="1"/>
                <c:pt idx="0">
                  <c:v>Franciaország</c:v>
                </c:pt>
              </c:strCache>
            </c:strRef>
          </c:tx>
          <c:spPr>
            <a:solidFill>
              <a:schemeClr val="tx2">
                <a:lumMod val="50000"/>
                <a:alpha val="62000"/>
              </a:scheme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'c6-9'!$H$14:$H$39</c:f>
              <c:numCache>
                <c:formatCode>0.00</c:formatCode>
                <c:ptCount val="26"/>
                <c:pt idx="0">
                  <c:v>0.01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0.1</c:v>
                </c:pt>
                <c:pt idx="4">
                  <c:v>0.13</c:v>
                </c:pt>
                <c:pt idx="5">
                  <c:v>0.16</c:v>
                </c:pt>
                <c:pt idx="6">
                  <c:v>0.19</c:v>
                </c:pt>
                <c:pt idx="7">
                  <c:v>0.22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0.31000000000000005</c:v>
                </c:pt>
                <c:pt idx="11">
                  <c:v>0.4</c:v>
                </c:pt>
                <c:pt idx="12">
                  <c:v>0.48000000000000004</c:v>
                </c:pt>
                <c:pt idx="13">
                  <c:v>0.56000000000000005</c:v>
                </c:pt>
                <c:pt idx="14">
                  <c:v>0.64</c:v>
                </c:pt>
                <c:pt idx="15">
                  <c:v>0.72</c:v>
                </c:pt>
                <c:pt idx="16">
                  <c:v>0.79999999999999993</c:v>
                </c:pt>
                <c:pt idx="17">
                  <c:v>0.87999999999999989</c:v>
                </c:pt>
                <c:pt idx="18">
                  <c:v>0.95999999999999985</c:v>
                </c:pt>
                <c:pt idx="19">
                  <c:v>1.0399999999999998</c:v>
                </c:pt>
                <c:pt idx="20">
                  <c:v>1.1199999999999999</c:v>
                </c:pt>
                <c:pt idx="21">
                  <c:v>1.2</c:v>
                </c:pt>
                <c:pt idx="22">
                  <c:v>1.35</c:v>
                </c:pt>
                <c:pt idx="23">
                  <c:v>1.39</c:v>
                </c:pt>
                <c:pt idx="24">
                  <c:v>1.4</c:v>
                </c:pt>
                <c:pt idx="25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6F-4EF2-AB38-E33224EC155A}"/>
            </c:ext>
          </c:extLst>
        </c:ser>
        <c:ser>
          <c:idx val="7"/>
          <c:order val="6"/>
          <c:tx>
            <c:strRef>
              <c:f>'c6-9'!$I$13</c:f>
              <c:strCache>
                <c:ptCount val="1"/>
                <c:pt idx="0">
                  <c:v>Európa többi része</c:v>
                </c:pt>
              </c:strCache>
            </c:strRef>
          </c:tx>
          <c:spPr>
            <a:solidFill>
              <a:srgbClr val="CDC5A9">
                <a:alpha val="57000"/>
              </a:srgb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'c6-9'!$I$14:$I$39</c:f>
              <c:numCache>
                <c:formatCode>0.00</c:formatCode>
                <c:ptCount val="26"/>
                <c:pt idx="0">
                  <c:v>0.01</c:v>
                </c:pt>
                <c:pt idx="1">
                  <c:v>0.11</c:v>
                </c:pt>
                <c:pt idx="2">
                  <c:v>0.21000000000000002</c:v>
                </c:pt>
                <c:pt idx="3">
                  <c:v>0.31000000000000005</c:v>
                </c:pt>
                <c:pt idx="4">
                  <c:v>0.41000000000000003</c:v>
                </c:pt>
                <c:pt idx="5">
                  <c:v>0.51</c:v>
                </c:pt>
                <c:pt idx="6">
                  <c:v>0.61</c:v>
                </c:pt>
                <c:pt idx="7">
                  <c:v>0.71</c:v>
                </c:pt>
                <c:pt idx="8">
                  <c:v>0.80999999999999994</c:v>
                </c:pt>
                <c:pt idx="9">
                  <c:v>0.90999999999999992</c:v>
                </c:pt>
                <c:pt idx="10">
                  <c:v>1.01</c:v>
                </c:pt>
                <c:pt idx="11">
                  <c:v>1.0900000000000001</c:v>
                </c:pt>
                <c:pt idx="12">
                  <c:v>1.29</c:v>
                </c:pt>
                <c:pt idx="13">
                  <c:v>1.49</c:v>
                </c:pt>
                <c:pt idx="14">
                  <c:v>1.69</c:v>
                </c:pt>
                <c:pt idx="15">
                  <c:v>1.89</c:v>
                </c:pt>
                <c:pt idx="16">
                  <c:v>2.09</c:v>
                </c:pt>
                <c:pt idx="17">
                  <c:v>2.29</c:v>
                </c:pt>
                <c:pt idx="18">
                  <c:v>2.4900000000000002</c:v>
                </c:pt>
                <c:pt idx="19">
                  <c:v>2.6900000000000004</c:v>
                </c:pt>
                <c:pt idx="20">
                  <c:v>2.8900000000000006</c:v>
                </c:pt>
                <c:pt idx="21">
                  <c:v>3.0900000000000007</c:v>
                </c:pt>
                <c:pt idx="22">
                  <c:v>3.2900000000000009</c:v>
                </c:pt>
                <c:pt idx="23">
                  <c:v>3.4900000000000011</c:v>
                </c:pt>
                <c:pt idx="24">
                  <c:v>3.6900000000000013</c:v>
                </c:pt>
                <c:pt idx="25">
                  <c:v>3.8900000000000015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6F-4EF2-AB38-E33224EC155A}"/>
            </c:ext>
          </c:extLst>
        </c:ser>
        <c:ser>
          <c:idx val="2"/>
          <c:order val="7"/>
          <c:tx>
            <c:strRef>
              <c:f>'c6-9'!$D$13</c:f>
              <c:strCache>
                <c:ptCount val="1"/>
                <c:pt idx="0">
                  <c:v>A világ többi része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'c6-9'!$D$14:$D$39</c:f>
              <c:numCache>
                <c:formatCode>0.00</c:formatCode>
                <c:ptCount val="26"/>
                <c:pt idx="0">
                  <c:v>0.01</c:v>
                </c:pt>
                <c:pt idx="1">
                  <c:v>0.11550000000000001</c:v>
                </c:pt>
                <c:pt idx="2">
                  <c:v>0.22627500000000003</c:v>
                </c:pt>
                <c:pt idx="3">
                  <c:v>0.34258875000000005</c:v>
                </c:pt>
                <c:pt idx="4">
                  <c:v>0.4647181875000001</c:v>
                </c:pt>
                <c:pt idx="5">
                  <c:v>0.58730691500000021</c:v>
                </c:pt>
                <c:pt idx="6">
                  <c:v>0.71479919160000027</c:v>
                </c:pt>
                <c:pt idx="7">
                  <c:v>0.84739115926400033</c:v>
                </c:pt>
                <c:pt idx="8">
                  <c:v>0.98528680563456039</c:v>
                </c:pt>
                <c:pt idx="9">
                  <c:v>1.1286982778599428</c:v>
                </c:pt>
                <c:pt idx="10">
                  <c:v>1.2</c:v>
                </c:pt>
                <c:pt idx="11">
                  <c:v>1.3520000000000001</c:v>
                </c:pt>
                <c:pt idx="12">
                  <c:v>1.5972000000000004</c:v>
                </c:pt>
                <c:pt idx="13">
                  <c:v>1.8669200000000006</c:v>
                </c:pt>
                <c:pt idx="14">
                  <c:v>3.3</c:v>
                </c:pt>
                <c:pt idx="15">
                  <c:v>4.66</c:v>
                </c:pt>
                <c:pt idx="16">
                  <c:v>5.2359999999999998</c:v>
                </c:pt>
                <c:pt idx="17">
                  <c:v>7</c:v>
                </c:pt>
                <c:pt idx="18">
                  <c:v>9</c:v>
                </c:pt>
                <c:pt idx="19">
                  <c:v>9.8000000000000007</c:v>
                </c:pt>
                <c:pt idx="20">
                  <c:v>12</c:v>
                </c:pt>
                <c:pt idx="21">
                  <c:v>14.5</c:v>
                </c:pt>
                <c:pt idx="22">
                  <c:v>16</c:v>
                </c:pt>
                <c:pt idx="23">
                  <c:v>17</c:v>
                </c:pt>
                <c:pt idx="24">
                  <c:v>19.2</c:v>
                </c:pt>
                <c:pt idx="25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6F-4EF2-AB38-E33224EC1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2701024"/>
        <c:axId val="662701352"/>
      </c:barChart>
      <c:catAx>
        <c:axId val="6627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701352"/>
        <c:crosses val="autoZero"/>
        <c:auto val="1"/>
        <c:lblAlgn val="ctr"/>
        <c:lblOffset val="100"/>
        <c:noMultiLvlLbl val="0"/>
      </c:catAx>
      <c:valAx>
        <c:axId val="662701352"/>
        <c:scaling>
          <c:orientation val="minMax"/>
          <c:max val="7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millió autó</a:t>
                </a:r>
              </a:p>
            </c:rich>
          </c:tx>
          <c:layout>
            <c:manualLayout>
              <c:xMode val="edge"/>
              <c:yMode val="edge"/>
              <c:x val="7.1570643786043026E-2"/>
              <c:y val="3.489814814814815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701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9598946874887294E-3"/>
          <c:y val="0.81653750000000003"/>
          <c:w val="0.9940401053125113"/>
          <c:h val="0.1834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54468599033822E-2"/>
          <c:y val="5.4239506172839506E-2"/>
          <c:w val="0.92470243055555557"/>
          <c:h val="0.746833024691358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'c6-9'!$C$12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'c6-9'!$C$14:$C$39</c:f>
              <c:numCache>
                <c:formatCode>0.00</c:formatCode>
                <c:ptCount val="26"/>
                <c:pt idx="0">
                  <c:v>0.01</c:v>
                </c:pt>
                <c:pt idx="1">
                  <c:v>0.2</c:v>
                </c:pt>
                <c:pt idx="2">
                  <c:v>0.4</c:v>
                </c:pt>
                <c:pt idx="3">
                  <c:v>0.8</c:v>
                </c:pt>
                <c:pt idx="4">
                  <c:v>1.2</c:v>
                </c:pt>
                <c:pt idx="5">
                  <c:v>1.6</c:v>
                </c:pt>
                <c:pt idx="6">
                  <c:v>2</c:v>
                </c:pt>
                <c:pt idx="7">
                  <c:v>2.4</c:v>
                </c:pt>
                <c:pt idx="8">
                  <c:v>2.8</c:v>
                </c:pt>
                <c:pt idx="9">
                  <c:v>3.2</c:v>
                </c:pt>
                <c:pt idx="10">
                  <c:v>3.4</c:v>
                </c:pt>
                <c:pt idx="11">
                  <c:v>3.4</c:v>
                </c:pt>
                <c:pt idx="12">
                  <c:v>4.4000000000000004</c:v>
                </c:pt>
                <c:pt idx="13">
                  <c:v>4.8</c:v>
                </c:pt>
                <c:pt idx="14">
                  <c:v>6.1</c:v>
                </c:pt>
                <c:pt idx="15">
                  <c:v>7.3999999999999995</c:v>
                </c:pt>
                <c:pt idx="16">
                  <c:v>10</c:v>
                </c:pt>
                <c:pt idx="17">
                  <c:v>11</c:v>
                </c:pt>
                <c:pt idx="18">
                  <c:v>12.5</c:v>
                </c:pt>
                <c:pt idx="19">
                  <c:v>14</c:v>
                </c:pt>
                <c:pt idx="20">
                  <c:v>16</c:v>
                </c:pt>
                <c:pt idx="21">
                  <c:v>17.399999999999999</c:v>
                </c:pt>
                <c:pt idx="22">
                  <c:v>18</c:v>
                </c:pt>
                <c:pt idx="23">
                  <c:v>18.5</c:v>
                </c:pt>
                <c:pt idx="24">
                  <c:v>18.7</c:v>
                </c:pt>
                <c:pt idx="2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0-4BC6-8250-9928711F435A}"/>
            </c:ext>
          </c:extLst>
        </c:ser>
        <c:ser>
          <c:idx val="0"/>
          <c:order val="1"/>
          <c:tx>
            <c:strRef>
              <c:f>'c6-9'!$B$12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'c6-9'!$B$14:$B$39</c:f>
              <c:numCache>
                <c:formatCode>0.00</c:formatCode>
                <c:ptCount val="2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0.21000000000000002</c:v>
                </c:pt>
                <c:pt idx="5">
                  <c:v>0.62220000000000009</c:v>
                </c:pt>
                <c:pt idx="6">
                  <c:v>1.0426440000000003</c:v>
                </c:pt>
                <c:pt idx="7">
                  <c:v>1.4714968800000006</c:v>
                </c:pt>
                <c:pt idx="8">
                  <c:v>1.9089268176000005</c:v>
                </c:pt>
                <c:pt idx="9">
                  <c:v>2.3551053539520006</c:v>
                </c:pt>
                <c:pt idx="10">
                  <c:v>2.6</c:v>
                </c:pt>
                <c:pt idx="11">
                  <c:v>3.06</c:v>
                </c:pt>
                <c:pt idx="12">
                  <c:v>3.6676000000000002</c:v>
                </c:pt>
                <c:pt idx="13">
                  <c:v>4.311656000000001</c:v>
                </c:pt>
                <c:pt idx="14">
                  <c:v>4.9943553600000019</c:v>
                </c:pt>
                <c:pt idx="15">
                  <c:v>5.7180166816000026</c:v>
                </c:pt>
                <c:pt idx="16">
                  <c:v>6.4850976824960034</c:v>
                </c:pt>
                <c:pt idx="17">
                  <c:v>7.2982035434457639</c:v>
                </c:pt>
                <c:pt idx="18">
                  <c:v>8.1600957560525114</c:v>
                </c:pt>
                <c:pt idx="19">
                  <c:v>10</c:v>
                </c:pt>
                <c:pt idx="20">
                  <c:v>10.199999999999999</c:v>
                </c:pt>
                <c:pt idx="21">
                  <c:v>10.404</c:v>
                </c:pt>
                <c:pt idx="22">
                  <c:v>10.5</c:v>
                </c:pt>
                <c:pt idx="23">
                  <c:v>11.1</c:v>
                </c:pt>
                <c:pt idx="24">
                  <c:v>11.3</c:v>
                </c:pt>
                <c:pt idx="25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0-4BC6-8250-9928711F435A}"/>
            </c:ext>
          </c:extLst>
        </c:ser>
        <c:ser>
          <c:idx val="3"/>
          <c:order val="2"/>
          <c:tx>
            <c:strRef>
              <c:f>'c6-9'!$E$12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'c6-9'!$E$14:$E$39</c:f>
              <c:numCache>
                <c:formatCode>0.00</c:formatCode>
                <c:ptCount val="26"/>
                <c:pt idx="0">
                  <c:v>0.01</c:v>
                </c:pt>
                <c:pt idx="1">
                  <c:v>1.2500000000000001E-2</c:v>
                </c:pt>
                <c:pt idx="2">
                  <c:v>1.5625E-2</c:v>
                </c:pt>
                <c:pt idx="3">
                  <c:v>1.953125E-2</c:v>
                </c:pt>
                <c:pt idx="4">
                  <c:v>2.44140625E-2</c:v>
                </c:pt>
                <c:pt idx="5">
                  <c:v>3.0517578125E-2</c:v>
                </c:pt>
                <c:pt idx="6">
                  <c:v>3.814697265625E-2</c:v>
                </c:pt>
                <c:pt idx="7">
                  <c:v>4.76837158203125E-2</c:v>
                </c:pt>
                <c:pt idx="8">
                  <c:v>5.9604644775390625E-2</c:v>
                </c:pt>
                <c:pt idx="9">
                  <c:v>7.4505805969238281E-2</c:v>
                </c:pt>
                <c:pt idx="10">
                  <c:v>9.3132257461547852E-2</c:v>
                </c:pt>
                <c:pt idx="11">
                  <c:v>0.11641532182693481</c:v>
                </c:pt>
                <c:pt idx="12">
                  <c:v>0.14551915228366852</c:v>
                </c:pt>
                <c:pt idx="13">
                  <c:v>0.18189894035458565</c:v>
                </c:pt>
                <c:pt idx="14">
                  <c:v>0.22737367544323206</c:v>
                </c:pt>
                <c:pt idx="15">
                  <c:v>0.28421709430404007</c:v>
                </c:pt>
                <c:pt idx="16">
                  <c:v>0.35527136788005009</c:v>
                </c:pt>
                <c:pt idx="17">
                  <c:v>0.44408920985006262</c:v>
                </c:pt>
                <c:pt idx="18">
                  <c:v>0.55511151231257827</c:v>
                </c:pt>
                <c:pt idx="19">
                  <c:v>0.69388939039072284</c:v>
                </c:pt>
                <c:pt idx="20">
                  <c:v>0.86736173798840355</c:v>
                </c:pt>
                <c:pt idx="21">
                  <c:v>1.0842021724855044</c:v>
                </c:pt>
                <c:pt idx="22">
                  <c:v>1.3552527156068805</c:v>
                </c:pt>
                <c:pt idx="23">
                  <c:v>2</c:v>
                </c:pt>
                <c:pt idx="24">
                  <c:v>2.2999999999999998</c:v>
                </c:pt>
                <c:pt idx="25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D0-4BC6-8250-9928711F435A}"/>
            </c:ext>
          </c:extLst>
        </c:ser>
        <c:ser>
          <c:idx val="4"/>
          <c:order val="3"/>
          <c:tx>
            <c:strRef>
              <c:f>'c6-9'!$F$12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'c6-9'!$F$14:$F$39</c:f>
              <c:numCache>
                <c:formatCode>0.00</c:formatCode>
                <c:ptCount val="26"/>
                <c:pt idx="0">
                  <c:v>0.01</c:v>
                </c:pt>
                <c:pt idx="1">
                  <c:v>0.09</c:v>
                </c:pt>
                <c:pt idx="2">
                  <c:v>0.16999999999999998</c:v>
                </c:pt>
                <c:pt idx="3">
                  <c:v>0.25</c:v>
                </c:pt>
                <c:pt idx="4">
                  <c:v>0.33</c:v>
                </c:pt>
                <c:pt idx="5">
                  <c:v>0.41000000000000003</c:v>
                </c:pt>
                <c:pt idx="6">
                  <c:v>0.49000000000000005</c:v>
                </c:pt>
                <c:pt idx="7">
                  <c:v>0.57000000000000006</c:v>
                </c:pt>
                <c:pt idx="8">
                  <c:v>0.65</c:v>
                </c:pt>
                <c:pt idx="9">
                  <c:v>0.73</c:v>
                </c:pt>
                <c:pt idx="10">
                  <c:v>0.80999999999999994</c:v>
                </c:pt>
                <c:pt idx="11">
                  <c:v>0.7</c:v>
                </c:pt>
                <c:pt idx="12">
                  <c:v>0.82</c:v>
                </c:pt>
                <c:pt idx="13">
                  <c:v>0.94</c:v>
                </c:pt>
                <c:pt idx="14">
                  <c:v>1.06</c:v>
                </c:pt>
                <c:pt idx="15">
                  <c:v>1.1800000000000002</c:v>
                </c:pt>
                <c:pt idx="16">
                  <c:v>1.3000000000000003</c:v>
                </c:pt>
                <c:pt idx="17">
                  <c:v>1.4200000000000004</c:v>
                </c:pt>
                <c:pt idx="18">
                  <c:v>1.5400000000000005</c:v>
                </c:pt>
                <c:pt idx="19">
                  <c:v>1.6600000000000006</c:v>
                </c:pt>
                <c:pt idx="20">
                  <c:v>1.7800000000000007</c:v>
                </c:pt>
                <c:pt idx="21">
                  <c:v>1.9000000000000008</c:v>
                </c:pt>
                <c:pt idx="22">
                  <c:v>2.1</c:v>
                </c:pt>
                <c:pt idx="23">
                  <c:v>2.2000000000000002</c:v>
                </c:pt>
                <c:pt idx="24">
                  <c:v>2.2999999999999998</c:v>
                </c:pt>
                <c:pt idx="25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D0-4BC6-8250-9928711F435A}"/>
            </c:ext>
          </c:extLst>
        </c:ser>
        <c:ser>
          <c:idx val="5"/>
          <c:order val="4"/>
          <c:tx>
            <c:strRef>
              <c:f>'c6-9'!$G$12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'c6-9'!$G$14:$G$39</c:f>
              <c:numCache>
                <c:formatCode>0.00</c:formatCode>
                <c:ptCount val="26"/>
                <c:pt idx="0">
                  <c:v>0.01</c:v>
                </c:pt>
                <c:pt idx="1">
                  <c:v>0.05</c:v>
                </c:pt>
                <c:pt idx="2">
                  <c:v>0.09</c:v>
                </c:pt>
                <c:pt idx="3">
                  <c:v>0.13</c:v>
                </c:pt>
                <c:pt idx="4">
                  <c:v>0.17</c:v>
                </c:pt>
                <c:pt idx="5">
                  <c:v>0.21000000000000002</c:v>
                </c:pt>
                <c:pt idx="6">
                  <c:v>0.25</c:v>
                </c:pt>
                <c:pt idx="7">
                  <c:v>0.28999999999999998</c:v>
                </c:pt>
                <c:pt idx="8">
                  <c:v>0.32999999999999996</c:v>
                </c:pt>
                <c:pt idx="9">
                  <c:v>0.36999999999999994</c:v>
                </c:pt>
                <c:pt idx="10">
                  <c:v>0.39</c:v>
                </c:pt>
                <c:pt idx="11">
                  <c:v>0.4</c:v>
                </c:pt>
                <c:pt idx="12">
                  <c:v>0.52</c:v>
                </c:pt>
                <c:pt idx="13">
                  <c:v>0.64</c:v>
                </c:pt>
                <c:pt idx="14">
                  <c:v>0.76</c:v>
                </c:pt>
                <c:pt idx="15">
                  <c:v>0.95</c:v>
                </c:pt>
                <c:pt idx="16">
                  <c:v>1.0699999999999998</c:v>
                </c:pt>
                <c:pt idx="17">
                  <c:v>1.19</c:v>
                </c:pt>
                <c:pt idx="18">
                  <c:v>1.31</c:v>
                </c:pt>
                <c:pt idx="19">
                  <c:v>1.4300000000000002</c:v>
                </c:pt>
                <c:pt idx="20">
                  <c:v>1.5500000000000003</c:v>
                </c:pt>
                <c:pt idx="21">
                  <c:v>1.6700000000000004</c:v>
                </c:pt>
                <c:pt idx="22">
                  <c:v>1.9</c:v>
                </c:pt>
                <c:pt idx="23">
                  <c:v>2.1</c:v>
                </c:pt>
                <c:pt idx="24">
                  <c:v>2.2000000000000002</c:v>
                </c:pt>
                <c:pt idx="2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D0-4BC6-8250-9928711F435A}"/>
            </c:ext>
          </c:extLst>
        </c:ser>
        <c:ser>
          <c:idx val="6"/>
          <c:order val="5"/>
          <c:tx>
            <c:strRef>
              <c:f>'c6-9'!$H$12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tx2">
                <a:lumMod val="50000"/>
                <a:alpha val="62000"/>
              </a:scheme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'c6-9'!$H$14:$H$39</c:f>
              <c:numCache>
                <c:formatCode>0.00</c:formatCode>
                <c:ptCount val="26"/>
                <c:pt idx="0">
                  <c:v>0.01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0.1</c:v>
                </c:pt>
                <c:pt idx="4">
                  <c:v>0.13</c:v>
                </c:pt>
                <c:pt idx="5">
                  <c:v>0.16</c:v>
                </c:pt>
                <c:pt idx="6">
                  <c:v>0.19</c:v>
                </c:pt>
                <c:pt idx="7">
                  <c:v>0.22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0.31000000000000005</c:v>
                </c:pt>
                <c:pt idx="11">
                  <c:v>0.4</c:v>
                </c:pt>
                <c:pt idx="12">
                  <c:v>0.48000000000000004</c:v>
                </c:pt>
                <c:pt idx="13">
                  <c:v>0.56000000000000005</c:v>
                </c:pt>
                <c:pt idx="14">
                  <c:v>0.64</c:v>
                </c:pt>
                <c:pt idx="15">
                  <c:v>0.72</c:v>
                </c:pt>
                <c:pt idx="16">
                  <c:v>0.79999999999999993</c:v>
                </c:pt>
                <c:pt idx="17">
                  <c:v>0.87999999999999989</c:v>
                </c:pt>
                <c:pt idx="18">
                  <c:v>0.95999999999999985</c:v>
                </c:pt>
                <c:pt idx="19">
                  <c:v>1.0399999999999998</c:v>
                </c:pt>
                <c:pt idx="20">
                  <c:v>1.1199999999999999</c:v>
                </c:pt>
                <c:pt idx="21">
                  <c:v>1.2</c:v>
                </c:pt>
                <c:pt idx="22">
                  <c:v>1.35</c:v>
                </c:pt>
                <c:pt idx="23">
                  <c:v>1.39</c:v>
                </c:pt>
                <c:pt idx="24">
                  <c:v>1.4</c:v>
                </c:pt>
                <c:pt idx="25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D0-4BC6-8250-9928711F435A}"/>
            </c:ext>
          </c:extLst>
        </c:ser>
        <c:ser>
          <c:idx val="7"/>
          <c:order val="6"/>
          <c:tx>
            <c:strRef>
              <c:f>'c6-9'!$I$12</c:f>
              <c:strCache>
                <c:ptCount val="1"/>
                <c:pt idx="0">
                  <c:v>Rest of Europe</c:v>
                </c:pt>
              </c:strCache>
            </c:strRef>
          </c:tx>
          <c:spPr>
            <a:solidFill>
              <a:srgbClr val="CDC5A9">
                <a:alpha val="57000"/>
              </a:srgb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'c6-9'!$I$14:$I$39</c:f>
              <c:numCache>
                <c:formatCode>0.00</c:formatCode>
                <c:ptCount val="26"/>
                <c:pt idx="0">
                  <c:v>0.01</c:v>
                </c:pt>
                <c:pt idx="1">
                  <c:v>0.11</c:v>
                </c:pt>
                <c:pt idx="2">
                  <c:v>0.21000000000000002</c:v>
                </c:pt>
                <c:pt idx="3">
                  <c:v>0.31000000000000005</c:v>
                </c:pt>
                <c:pt idx="4">
                  <c:v>0.41000000000000003</c:v>
                </c:pt>
                <c:pt idx="5">
                  <c:v>0.51</c:v>
                </c:pt>
                <c:pt idx="6">
                  <c:v>0.61</c:v>
                </c:pt>
                <c:pt idx="7">
                  <c:v>0.71</c:v>
                </c:pt>
                <c:pt idx="8">
                  <c:v>0.80999999999999994</c:v>
                </c:pt>
                <c:pt idx="9">
                  <c:v>0.90999999999999992</c:v>
                </c:pt>
                <c:pt idx="10">
                  <c:v>1.01</c:v>
                </c:pt>
                <c:pt idx="11">
                  <c:v>1.0900000000000001</c:v>
                </c:pt>
                <c:pt idx="12">
                  <c:v>1.29</c:v>
                </c:pt>
                <c:pt idx="13">
                  <c:v>1.49</c:v>
                </c:pt>
                <c:pt idx="14">
                  <c:v>1.69</c:v>
                </c:pt>
                <c:pt idx="15">
                  <c:v>1.89</c:v>
                </c:pt>
                <c:pt idx="16">
                  <c:v>2.09</c:v>
                </c:pt>
                <c:pt idx="17">
                  <c:v>2.29</c:v>
                </c:pt>
                <c:pt idx="18">
                  <c:v>2.4900000000000002</c:v>
                </c:pt>
                <c:pt idx="19">
                  <c:v>2.6900000000000004</c:v>
                </c:pt>
                <c:pt idx="20">
                  <c:v>2.8900000000000006</c:v>
                </c:pt>
                <c:pt idx="21">
                  <c:v>3.0900000000000007</c:v>
                </c:pt>
                <c:pt idx="22">
                  <c:v>3.2900000000000009</c:v>
                </c:pt>
                <c:pt idx="23">
                  <c:v>3.4900000000000011</c:v>
                </c:pt>
                <c:pt idx="24">
                  <c:v>3.6900000000000013</c:v>
                </c:pt>
                <c:pt idx="25">
                  <c:v>3.8900000000000015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D0-4BC6-8250-9928711F435A}"/>
            </c:ext>
          </c:extLst>
        </c:ser>
        <c:ser>
          <c:idx val="2"/>
          <c:order val="7"/>
          <c:tx>
            <c:strRef>
              <c:f>'c6-9'!$D$12</c:f>
              <c:strCache>
                <c:ptCount val="1"/>
                <c:pt idx="0">
                  <c:v>Rest of the world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'c6-9'!$A$14:$A$39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'c6-9'!$D$14:$D$39</c:f>
              <c:numCache>
                <c:formatCode>0.00</c:formatCode>
                <c:ptCount val="26"/>
                <c:pt idx="0">
                  <c:v>0.01</c:v>
                </c:pt>
                <c:pt idx="1">
                  <c:v>0.11550000000000001</c:v>
                </c:pt>
                <c:pt idx="2">
                  <c:v>0.22627500000000003</c:v>
                </c:pt>
                <c:pt idx="3">
                  <c:v>0.34258875000000005</c:v>
                </c:pt>
                <c:pt idx="4">
                  <c:v>0.4647181875000001</c:v>
                </c:pt>
                <c:pt idx="5">
                  <c:v>0.58730691500000021</c:v>
                </c:pt>
                <c:pt idx="6">
                  <c:v>0.71479919160000027</c:v>
                </c:pt>
                <c:pt idx="7">
                  <c:v>0.84739115926400033</c:v>
                </c:pt>
                <c:pt idx="8">
                  <c:v>0.98528680563456039</c:v>
                </c:pt>
                <c:pt idx="9">
                  <c:v>1.1286982778599428</c:v>
                </c:pt>
                <c:pt idx="10">
                  <c:v>1.2</c:v>
                </c:pt>
                <c:pt idx="11">
                  <c:v>1.3520000000000001</c:v>
                </c:pt>
                <c:pt idx="12">
                  <c:v>1.5972000000000004</c:v>
                </c:pt>
                <c:pt idx="13">
                  <c:v>1.8669200000000006</c:v>
                </c:pt>
                <c:pt idx="14">
                  <c:v>3.3</c:v>
                </c:pt>
                <c:pt idx="15">
                  <c:v>4.66</c:v>
                </c:pt>
                <c:pt idx="16">
                  <c:v>5.2359999999999998</c:v>
                </c:pt>
                <c:pt idx="17">
                  <c:v>7</c:v>
                </c:pt>
                <c:pt idx="18">
                  <c:v>9</c:v>
                </c:pt>
                <c:pt idx="19">
                  <c:v>9.8000000000000007</c:v>
                </c:pt>
                <c:pt idx="20">
                  <c:v>12</c:v>
                </c:pt>
                <c:pt idx="21">
                  <c:v>14.5</c:v>
                </c:pt>
                <c:pt idx="22">
                  <c:v>16</c:v>
                </c:pt>
                <c:pt idx="23">
                  <c:v>17</c:v>
                </c:pt>
                <c:pt idx="24">
                  <c:v>19.2</c:v>
                </c:pt>
                <c:pt idx="25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D0-4BC6-8250-9928711F4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2701024"/>
        <c:axId val="662701352"/>
      </c:barChart>
      <c:catAx>
        <c:axId val="6627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701352"/>
        <c:crosses val="autoZero"/>
        <c:auto val="1"/>
        <c:lblAlgn val="ctr"/>
        <c:lblOffset val="100"/>
        <c:noMultiLvlLbl val="0"/>
      </c:catAx>
      <c:valAx>
        <c:axId val="662701352"/>
        <c:scaling>
          <c:orientation val="minMax"/>
          <c:max val="7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Million vehicles</a:t>
                </a:r>
              </a:p>
            </c:rich>
          </c:tx>
          <c:layout>
            <c:manualLayout>
              <c:xMode val="edge"/>
              <c:yMode val="edge"/>
              <c:x val="7.1570643786043026E-2"/>
              <c:y val="3.489814814814815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701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9598946874887294E-3"/>
          <c:y val="0.90914166666666663"/>
          <c:w val="0.9940401053125113"/>
          <c:h val="9.0858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743374108052999E-2"/>
          <c:y val="5.1033950617283948E-2"/>
          <c:w val="0.92906243628950047"/>
          <c:h val="0.784105864197530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'c6-11'!$B$13</c:f>
              <c:strCache>
                <c:ptCount val="1"/>
                <c:pt idx="0">
                  <c:v>Export arányában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'c6-11'!$C$12:$G$12</c:f>
              <c:strCache>
                <c:ptCount val="5"/>
                <c:pt idx="0">
                  <c:v>Szlovákia</c:v>
                </c:pt>
                <c:pt idx="1">
                  <c:v>Csehország</c:v>
                </c:pt>
                <c:pt idx="2">
                  <c:v>Magyarország</c:v>
                </c:pt>
                <c:pt idx="3">
                  <c:v>Románia</c:v>
                </c:pt>
                <c:pt idx="4">
                  <c:v>Lengyelország</c:v>
                </c:pt>
              </c:strCache>
            </c:strRef>
          </c:cat>
          <c:val>
            <c:numRef>
              <c:f>'c6-11'!$C$13:$G$13</c:f>
              <c:numCache>
                <c:formatCode>0.0</c:formatCode>
                <c:ptCount val="5"/>
                <c:pt idx="0">
                  <c:v>28.125565588160679</c:v>
                </c:pt>
                <c:pt idx="1">
                  <c:v>20.978978933857896</c:v>
                </c:pt>
                <c:pt idx="2">
                  <c:v>15.480345217885153</c:v>
                </c:pt>
                <c:pt idx="3">
                  <c:v>15.078132684626178</c:v>
                </c:pt>
                <c:pt idx="4">
                  <c:v>11.862636226600193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3-4468-B898-B695985C0A46}"/>
            </c:ext>
          </c:extLst>
        </c:ser>
        <c:ser>
          <c:idx val="1"/>
          <c:order val="1"/>
          <c:tx>
            <c:strRef>
              <c:f>'c6-11'!$B$14</c:f>
              <c:strCache>
                <c:ptCount val="1"/>
                <c:pt idx="0">
                  <c:v>Ipar arányában</c:v>
                </c:pt>
              </c:strCache>
            </c:strRef>
          </c:tx>
          <c:spPr>
            <a:solidFill>
              <a:srgbClr val="7BAFD4">
                <a:lumMod val="50000"/>
              </a:srgb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'c6-11'!$C$12:$G$12</c:f>
              <c:strCache>
                <c:ptCount val="5"/>
                <c:pt idx="0">
                  <c:v>Szlovákia</c:v>
                </c:pt>
                <c:pt idx="1">
                  <c:v>Csehország</c:v>
                </c:pt>
                <c:pt idx="2">
                  <c:v>Magyarország</c:v>
                </c:pt>
                <c:pt idx="3">
                  <c:v>Románia</c:v>
                </c:pt>
                <c:pt idx="4">
                  <c:v>Lengyelország</c:v>
                </c:pt>
              </c:strCache>
            </c:strRef>
          </c:cat>
          <c:val>
            <c:numRef>
              <c:f>'c6-11'!$C$14:$G$14</c:f>
              <c:numCache>
                <c:formatCode>0.0</c:formatCode>
                <c:ptCount val="5"/>
                <c:pt idx="0">
                  <c:v>15.987283073122329</c:v>
                </c:pt>
                <c:pt idx="1">
                  <c:v>17.374143240542033</c:v>
                </c:pt>
                <c:pt idx="2">
                  <c:v>19.455331415696939</c:v>
                </c:pt>
                <c:pt idx="3">
                  <c:v>7.4591647945794772</c:v>
                </c:pt>
                <c:pt idx="4">
                  <c:v>6.5141263978978516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3-4468-B898-B695985C0A46}"/>
            </c:ext>
          </c:extLst>
        </c:ser>
        <c:ser>
          <c:idx val="2"/>
          <c:order val="2"/>
          <c:tx>
            <c:strRef>
              <c:f>'c6-11'!$B$15</c:f>
              <c:strCache>
                <c:ptCount val="1"/>
                <c:pt idx="0">
                  <c:v>GDP arányában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6.97793361874452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83-4468-B898-B695985C0A46}"/>
                </c:ext>
              </c:extLst>
            </c:dLbl>
            <c:dLbl>
              <c:idx val="4"/>
              <c:layout>
                <c:manualLayout>
                  <c:x val="-1.5678831222482802E-16"/>
                  <c:y val="5.9935153368419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500846849938189E-2"/>
                      <c:h val="6.51811745106205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E83-4468-B898-B695985C0A4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'c6-11'!$C$12:$G$12</c:f>
              <c:strCache>
                <c:ptCount val="5"/>
                <c:pt idx="0">
                  <c:v>Szlovákia</c:v>
                </c:pt>
                <c:pt idx="1">
                  <c:v>Csehország</c:v>
                </c:pt>
                <c:pt idx="2">
                  <c:v>Magyarország</c:v>
                </c:pt>
                <c:pt idx="3">
                  <c:v>Románia</c:v>
                </c:pt>
                <c:pt idx="4">
                  <c:v>Lengyelország</c:v>
                </c:pt>
              </c:strCache>
            </c:strRef>
          </c:cat>
          <c:val>
            <c:numRef>
              <c:f>'c6-11'!$C$15:$G$15</c:f>
              <c:numCache>
                <c:formatCode>0.0</c:formatCode>
                <c:ptCount val="5"/>
                <c:pt idx="0">
                  <c:v>4.3046926329506636</c:v>
                </c:pt>
                <c:pt idx="1">
                  <c:v>5.5848049469795082</c:v>
                </c:pt>
                <c:pt idx="2">
                  <c:v>5.2110838032648834</c:v>
                </c:pt>
                <c:pt idx="3">
                  <c:v>2.0423833732634926</c:v>
                </c:pt>
                <c:pt idx="4">
                  <c:v>1.6516715411753906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83-4468-B898-B695985C0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49543168"/>
        <c:axId val="149543560"/>
      </c:barChart>
      <c:catAx>
        <c:axId val="149543168"/>
        <c:scaling>
          <c:orientation val="minMax"/>
          <c:min val="1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898D8D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49543560"/>
        <c:crosses val="autoZero"/>
        <c:auto val="0"/>
        <c:lblAlgn val="ctr"/>
        <c:lblOffset val="10"/>
        <c:noMultiLvlLbl val="0"/>
      </c:catAx>
      <c:valAx>
        <c:axId val="14954356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98D8D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49543168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9292017643227759"/>
          <c:w val="1"/>
          <c:h val="7.079823567722401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58705161854757E-2"/>
          <c:y val="7.407407407407407E-2"/>
          <c:w val="0.88658573928258966"/>
          <c:h val="0.77141944444444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'c6-2'!$B$11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'c6-2'!$A$13:$A$16</c:f>
              <c:strCache>
                <c:ptCount val="4"/>
                <c:pt idx="0">
                  <c:v>Euro 3</c:v>
                </c:pt>
                <c:pt idx="1">
                  <c:v>Euro 4</c:v>
                </c:pt>
                <c:pt idx="2">
                  <c:v>Euro 5</c:v>
                </c:pt>
                <c:pt idx="3">
                  <c:v>Euro 6</c:v>
                </c:pt>
              </c:strCache>
            </c:strRef>
          </c:cat>
          <c:val>
            <c:numRef>
              <c:f>'c6-2'!$B$13:$B$16</c:f>
              <c:numCache>
                <c:formatCode>General</c:formatCode>
                <c:ptCount val="4"/>
                <c:pt idx="0">
                  <c:v>500</c:v>
                </c:pt>
                <c:pt idx="1">
                  <c:v>250</c:v>
                </c:pt>
                <c:pt idx="2">
                  <c:v>180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C-4198-BE24-1DF674EEAA4B}"/>
            </c:ext>
          </c:extLst>
        </c:ser>
        <c:ser>
          <c:idx val="1"/>
          <c:order val="1"/>
          <c:tx>
            <c:strRef>
              <c:f>'c6-2'!$C$11</c:f>
              <c:strCache>
                <c:ptCount val="1"/>
                <c:pt idx="0">
                  <c:v>Emission measured under real conditions</c:v>
                </c:pt>
              </c:strCache>
            </c:strRef>
          </c:tx>
          <c:spPr>
            <a:solidFill>
              <a:srgbClr val="295A7E"/>
            </a:solidFill>
            <a:ln>
              <a:noFill/>
            </a:ln>
            <a:effectLst/>
          </c:spPr>
          <c:invertIfNegative val="0"/>
          <c:cat>
            <c:strRef>
              <c:f>'c6-2'!$A$13:$A$16</c:f>
              <c:strCache>
                <c:ptCount val="4"/>
                <c:pt idx="0">
                  <c:v>Euro 3</c:v>
                </c:pt>
                <c:pt idx="1">
                  <c:v>Euro 4</c:v>
                </c:pt>
                <c:pt idx="2">
                  <c:v>Euro 5</c:v>
                </c:pt>
                <c:pt idx="3">
                  <c:v>Euro 6</c:v>
                </c:pt>
              </c:strCache>
            </c:strRef>
          </c:cat>
          <c:val>
            <c:numRef>
              <c:f>'c6-2'!$C$13:$C$16</c:f>
              <c:numCache>
                <c:formatCode>General</c:formatCode>
                <c:ptCount val="4"/>
                <c:pt idx="0">
                  <c:v>1000</c:v>
                </c:pt>
                <c:pt idx="1">
                  <c:v>800</c:v>
                </c:pt>
                <c:pt idx="2">
                  <c:v>800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C-4198-BE24-1DF674EEA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59331888"/>
        <c:axId val="659332216"/>
      </c:barChart>
      <c:catAx>
        <c:axId val="65933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59332216"/>
        <c:crosses val="autoZero"/>
        <c:auto val="1"/>
        <c:lblAlgn val="ctr"/>
        <c:lblOffset val="100"/>
        <c:noMultiLvlLbl val="0"/>
      </c:catAx>
      <c:valAx>
        <c:axId val="659332216"/>
        <c:scaling>
          <c:orientation val="minMax"/>
          <c:max val="10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NOx [mg/km]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0555555555555561E-2"/>
              <c:y val="6.809200933216681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593318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385370370370369"/>
          <c:w val="1"/>
          <c:h val="6.61462962962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743374108052999E-2"/>
          <c:y val="5.4953703703703706E-2"/>
          <c:w val="0.92906243628950047"/>
          <c:h val="0.78018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'c6-11'!$A$13</c:f>
              <c:strCache>
                <c:ptCount val="1"/>
                <c:pt idx="0">
                  <c:v>Export ratio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'c6-11'!$C$11:$G$11</c:f>
              <c:strCache>
                <c:ptCount val="5"/>
                <c:pt idx="0">
                  <c:v>Slovakia</c:v>
                </c:pt>
                <c:pt idx="1">
                  <c:v>Czech Republic</c:v>
                </c:pt>
                <c:pt idx="2">
                  <c:v>Hungary</c:v>
                </c:pt>
                <c:pt idx="3">
                  <c:v>Romaina</c:v>
                </c:pt>
                <c:pt idx="4">
                  <c:v>Poland</c:v>
                </c:pt>
              </c:strCache>
            </c:strRef>
          </c:cat>
          <c:val>
            <c:numRef>
              <c:f>'c6-11'!$C$13:$G$13</c:f>
              <c:numCache>
                <c:formatCode>0.0</c:formatCode>
                <c:ptCount val="5"/>
                <c:pt idx="0">
                  <c:v>28.125565588160679</c:v>
                </c:pt>
                <c:pt idx="1">
                  <c:v>20.978978933857896</c:v>
                </c:pt>
                <c:pt idx="2">
                  <c:v>15.480345217885153</c:v>
                </c:pt>
                <c:pt idx="3">
                  <c:v>15.078132684626178</c:v>
                </c:pt>
                <c:pt idx="4">
                  <c:v>11.862636226600193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5-496E-B0EE-E66A50376CBC}"/>
            </c:ext>
          </c:extLst>
        </c:ser>
        <c:ser>
          <c:idx val="1"/>
          <c:order val="1"/>
          <c:tx>
            <c:strRef>
              <c:f>'c6-11'!$A$14</c:f>
              <c:strCache>
                <c:ptCount val="1"/>
                <c:pt idx="0">
                  <c:v>Industry ratio</c:v>
                </c:pt>
              </c:strCache>
            </c:strRef>
          </c:tx>
          <c:spPr>
            <a:solidFill>
              <a:srgbClr val="7BAFD4">
                <a:lumMod val="50000"/>
              </a:srgb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'c6-11'!$C$11:$G$11</c:f>
              <c:strCache>
                <c:ptCount val="5"/>
                <c:pt idx="0">
                  <c:v>Slovakia</c:v>
                </c:pt>
                <c:pt idx="1">
                  <c:v>Czech Republic</c:v>
                </c:pt>
                <c:pt idx="2">
                  <c:v>Hungary</c:v>
                </c:pt>
                <c:pt idx="3">
                  <c:v>Romaina</c:v>
                </c:pt>
                <c:pt idx="4">
                  <c:v>Poland</c:v>
                </c:pt>
              </c:strCache>
            </c:strRef>
          </c:cat>
          <c:val>
            <c:numRef>
              <c:f>'c6-11'!$C$14:$G$14</c:f>
              <c:numCache>
                <c:formatCode>0.0</c:formatCode>
                <c:ptCount val="5"/>
                <c:pt idx="0">
                  <c:v>15.987283073122329</c:v>
                </c:pt>
                <c:pt idx="1">
                  <c:v>17.374143240542033</c:v>
                </c:pt>
                <c:pt idx="2">
                  <c:v>19.455331415696939</c:v>
                </c:pt>
                <c:pt idx="3">
                  <c:v>7.4591647945794772</c:v>
                </c:pt>
                <c:pt idx="4">
                  <c:v>6.5141263978978516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05-496E-B0EE-E66A50376CBC}"/>
            </c:ext>
          </c:extLst>
        </c:ser>
        <c:ser>
          <c:idx val="2"/>
          <c:order val="2"/>
          <c:tx>
            <c:strRef>
              <c:f>'c6-11'!$A$15</c:f>
              <c:strCache>
                <c:ptCount val="1"/>
                <c:pt idx="0">
                  <c:v>GDP ratio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6.97793361874452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05-496E-B0EE-E66A50376CBC}"/>
                </c:ext>
              </c:extLst>
            </c:dLbl>
            <c:dLbl>
              <c:idx val="4"/>
              <c:layout>
                <c:manualLayout>
                  <c:x val="-1.5678831222482802E-16"/>
                  <c:y val="5.9935153368419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500846849938189E-2"/>
                      <c:h val="6.51811745106205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B05-496E-B0EE-E66A50376CB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'c6-11'!$C$11:$G$11</c:f>
              <c:strCache>
                <c:ptCount val="5"/>
                <c:pt idx="0">
                  <c:v>Slovakia</c:v>
                </c:pt>
                <c:pt idx="1">
                  <c:v>Czech Republic</c:v>
                </c:pt>
                <c:pt idx="2">
                  <c:v>Hungary</c:v>
                </c:pt>
                <c:pt idx="3">
                  <c:v>Romaina</c:v>
                </c:pt>
                <c:pt idx="4">
                  <c:v>Poland</c:v>
                </c:pt>
              </c:strCache>
            </c:strRef>
          </c:cat>
          <c:val>
            <c:numRef>
              <c:f>'c6-11'!$C$15:$G$15</c:f>
              <c:numCache>
                <c:formatCode>0.0</c:formatCode>
                <c:ptCount val="5"/>
                <c:pt idx="0">
                  <c:v>4.3046926329506636</c:v>
                </c:pt>
                <c:pt idx="1">
                  <c:v>5.5848049469795082</c:v>
                </c:pt>
                <c:pt idx="2">
                  <c:v>5.2110838032648834</c:v>
                </c:pt>
                <c:pt idx="3">
                  <c:v>2.0423833732634926</c:v>
                </c:pt>
                <c:pt idx="4">
                  <c:v>1.6516715411753906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05-496E-B0EE-E66A503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49543168"/>
        <c:axId val="149543560"/>
      </c:barChart>
      <c:catAx>
        <c:axId val="149543168"/>
        <c:scaling>
          <c:orientation val="minMax"/>
          <c:min val="1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898D8D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49543560"/>
        <c:crosses val="autoZero"/>
        <c:auto val="0"/>
        <c:lblAlgn val="ctr"/>
        <c:lblOffset val="10"/>
        <c:noMultiLvlLbl val="0"/>
      </c:catAx>
      <c:valAx>
        <c:axId val="14954356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98D8D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49543168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9292017643227759"/>
          <c:w val="1"/>
          <c:h val="7.079823567722401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743374108052999E-2"/>
          <c:y val="5.544375E-2"/>
          <c:w val="0.92906243628950047"/>
          <c:h val="0.795373263888888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'c6-12'!$B$13</c:f>
              <c:strCache>
                <c:ptCount val="1"/>
                <c:pt idx="0">
                  <c:v>Járműipar súlya a GDP-ben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63-4CD8-AEC9-422E26442F9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'c6-12'!$A$14:$A$35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'c6-12'!$B$14:$B$35</c:f>
              <c:numCache>
                <c:formatCode>0.0</c:formatCode>
                <c:ptCount val="22"/>
                <c:pt idx="0">
                  <c:v>1.2103607853618115</c:v>
                </c:pt>
                <c:pt idx="1">
                  <c:v>1.4809682801380777</c:v>
                </c:pt>
                <c:pt idx="2">
                  <c:v>1.9667214927642382</c:v>
                </c:pt>
                <c:pt idx="3">
                  <c:v>2.4934895357209581</c:v>
                </c:pt>
                <c:pt idx="4">
                  <c:v>2.7758809024253197</c:v>
                </c:pt>
                <c:pt idx="5">
                  <c:v>2.9130625012175493</c:v>
                </c:pt>
                <c:pt idx="6">
                  <c:v>2.5565515002035966</c:v>
                </c:pt>
                <c:pt idx="7">
                  <c:v>2.4248732621491076</c:v>
                </c:pt>
                <c:pt idx="8">
                  <c:v>2.6777000737135599</c:v>
                </c:pt>
                <c:pt idx="9">
                  <c:v>2.5442210911372594</c:v>
                </c:pt>
                <c:pt idx="10">
                  <c:v>2.7663791453392523</c:v>
                </c:pt>
                <c:pt idx="11">
                  <c:v>3.4504628036813125</c:v>
                </c:pt>
                <c:pt idx="12">
                  <c:v>3.7199474730781863</c:v>
                </c:pt>
                <c:pt idx="13">
                  <c:v>3.3944143433450846</c:v>
                </c:pt>
                <c:pt idx="14">
                  <c:v>2.8558134502456589</c:v>
                </c:pt>
                <c:pt idx="15">
                  <c:v>3.5468550855037098</c:v>
                </c:pt>
                <c:pt idx="16">
                  <c:v>3.3906000315481211</c:v>
                </c:pt>
                <c:pt idx="17">
                  <c:v>3.1505885307824832</c:v>
                </c:pt>
                <c:pt idx="18">
                  <c:v>3.9087203350395532</c:v>
                </c:pt>
                <c:pt idx="19">
                  <c:v>4.283684593978804</c:v>
                </c:pt>
                <c:pt idx="20">
                  <c:v>4.9459522246309149</c:v>
                </c:pt>
                <c:pt idx="21">
                  <c:v>5.2110838032648834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3-4CD8-AEC9-422E26442F95}"/>
            </c:ext>
          </c:extLst>
        </c:ser>
        <c:ser>
          <c:idx val="1"/>
          <c:order val="1"/>
          <c:tx>
            <c:strRef>
              <c:f>'c6-12'!$C$13</c:f>
              <c:strCache>
                <c:ptCount val="1"/>
                <c:pt idx="0">
                  <c:v>Beszállító ágazatok súlya a GDP-ben</c:v>
                </c:pt>
              </c:strCache>
            </c:strRef>
          </c:tx>
          <c:spPr>
            <a:solidFill>
              <a:srgbClr val="7BAFD4">
                <a:lumMod val="50000"/>
              </a:srgbClr>
            </a:solidFill>
            <a:ln w="28575">
              <a:noFill/>
            </a:ln>
          </c:spPr>
          <c:invertIfNegative val="0"/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3B-4099-BB48-D9EB4FD253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'c6-12'!$A$14:$A$35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'c6-12'!$C$14:$C$35</c:f>
              <c:numCache>
                <c:formatCode>0.0</c:formatCode>
                <c:ptCount val="22"/>
                <c:pt idx="0">
                  <c:v>7.6238173610657638</c:v>
                </c:pt>
                <c:pt idx="1">
                  <c:v>8.1660082612507097</c:v>
                </c:pt>
                <c:pt idx="2">
                  <c:v>8.9447150251876195</c:v>
                </c:pt>
                <c:pt idx="3">
                  <c:v>9.0149791095595173</c:v>
                </c:pt>
                <c:pt idx="4">
                  <c:v>9.1727468439859425</c:v>
                </c:pt>
                <c:pt idx="5">
                  <c:v>9.082224902732067</c:v>
                </c:pt>
                <c:pt idx="6">
                  <c:v>8.8297054635142054</c:v>
                </c:pt>
                <c:pt idx="7">
                  <c:v>8.3985579949333218</c:v>
                </c:pt>
                <c:pt idx="8">
                  <c:v>8.7964300898678083</c:v>
                </c:pt>
                <c:pt idx="9">
                  <c:v>9.2421043291002682</c:v>
                </c:pt>
                <c:pt idx="10">
                  <c:v>9.4102519773522921</c:v>
                </c:pt>
                <c:pt idx="11">
                  <c:v>8.9909612650535404</c:v>
                </c:pt>
                <c:pt idx="12">
                  <c:v>8.6931901627366344</c:v>
                </c:pt>
                <c:pt idx="13">
                  <c:v>8.4568782505023155</c:v>
                </c:pt>
                <c:pt idx="14">
                  <c:v>8.6956562392929868</c:v>
                </c:pt>
                <c:pt idx="15">
                  <c:v>9.0434951738804532</c:v>
                </c:pt>
                <c:pt idx="16">
                  <c:v>9.8846456873739132</c:v>
                </c:pt>
                <c:pt idx="17">
                  <c:v>10.139985278979704</c:v>
                </c:pt>
                <c:pt idx="18">
                  <c:v>9.8467027503612456</c:v>
                </c:pt>
                <c:pt idx="19">
                  <c:v>9.8470933864009673</c:v>
                </c:pt>
                <c:pt idx="20">
                  <c:v>10.201795153297038</c:v>
                </c:pt>
                <c:pt idx="21">
                  <c:v>9.1432433385583067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63-4CD8-AEC9-422E26442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149543168"/>
        <c:axId val="149543560"/>
      </c:barChart>
      <c:catAx>
        <c:axId val="149543168"/>
        <c:scaling>
          <c:orientation val="minMax"/>
          <c:min val="1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898D8D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49543560"/>
        <c:crosses val="autoZero"/>
        <c:auto val="1"/>
        <c:lblAlgn val="ctr"/>
        <c:lblOffset val="10"/>
        <c:noMultiLvlLbl val="0"/>
      </c:catAx>
      <c:valAx>
        <c:axId val="14954356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98D8D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49543168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9448802469135803"/>
          <c:w val="0.9964811447811448"/>
          <c:h val="5.511975308641975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743374108052999E-2"/>
          <c:y val="5.1033950617283948E-2"/>
          <c:w val="0.92906243628950047"/>
          <c:h val="0.79978302469135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'c6-12'!$B$12</c:f>
              <c:strCache>
                <c:ptCount val="1"/>
                <c:pt idx="0">
                  <c:v>GDP ratio of the automotive industry 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56-4932-BEAB-55FA782C4D8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'c6-12'!$A$14:$A$35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'c6-12'!$B$14:$B$35</c:f>
              <c:numCache>
                <c:formatCode>0.0</c:formatCode>
                <c:ptCount val="22"/>
                <c:pt idx="0">
                  <c:v>1.2103607853618115</c:v>
                </c:pt>
                <c:pt idx="1">
                  <c:v>1.4809682801380777</c:v>
                </c:pt>
                <c:pt idx="2">
                  <c:v>1.9667214927642382</c:v>
                </c:pt>
                <c:pt idx="3">
                  <c:v>2.4934895357209581</c:v>
                </c:pt>
                <c:pt idx="4">
                  <c:v>2.7758809024253197</c:v>
                </c:pt>
                <c:pt idx="5">
                  <c:v>2.9130625012175493</c:v>
                </c:pt>
                <c:pt idx="6">
                  <c:v>2.5565515002035966</c:v>
                </c:pt>
                <c:pt idx="7">
                  <c:v>2.4248732621491076</c:v>
                </c:pt>
                <c:pt idx="8">
                  <c:v>2.6777000737135599</c:v>
                </c:pt>
                <c:pt idx="9">
                  <c:v>2.5442210911372594</c:v>
                </c:pt>
                <c:pt idx="10">
                  <c:v>2.7663791453392523</c:v>
                </c:pt>
                <c:pt idx="11">
                  <c:v>3.4504628036813125</c:v>
                </c:pt>
                <c:pt idx="12">
                  <c:v>3.7199474730781863</c:v>
                </c:pt>
                <c:pt idx="13">
                  <c:v>3.3944143433450846</c:v>
                </c:pt>
                <c:pt idx="14">
                  <c:v>2.8558134502456589</c:v>
                </c:pt>
                <c:pt idx="15">
                  <c:v>3.5468550855037098</c:v>
                </c:pt>
                <c:pt idx="16">
                  <c:v>3.3906000315481211</c:v>
                </c:pt>
                <c:pt idx="17">
                  <c:v>3.1505885307824832</c:v>
                </c:pt>
                <c:pt idx="18">
                  <c:v>3.9087203350395532</c:v>
                </c:pt>
                <c:pt idx="19">
                  <c:v>4.283684593978804</c:v>
                </c:pt>
                <c:pt idx="20">
                  <c:v>4.9459522246309149</c:v>
                </c:pt>
                <c:pt idx="21">
                  <c:v>5.2110838032648834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56-4932-BEAB-55FA782C4D8A}"/>
            </c:ext>
          </c:extLst>
        </c:ser>
        <c:ser>
          <c:idx val="1"/>
          <c:order val="1"/>
          <c:tx>
            <c:strRef>
              <c:f>'c6-12'!$C$12</c:f>
              <c:strCache>
                <c:ptCount val="1"/>
                <c:pt idx="0">
                  <c:v>GDP ratio of the supplier sectors</c:v>
                </c:pt>
              </c:strCache>
            </c:strRef>
          </c:tx>
          <c:spPr>
            <a:solidFill>
              <a:srgbClr val="7BAFD4">
                <a:lumMod val="50000"/>
              </a:srgbClr>
            </a:solidFill>
            <a:ln w="28575">
              <a:noFill/>
            </a:ln>
          </c:spPr>
          <c:invertIfNegative val="0"/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F1-46CF-A16D-9E0C5D9498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'c6-12'!$A$14:$A$35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'c6-12'!$C$14:$C$35</c:f>
              <c:numCache>
                <c:formatCode>0.0</c:formatCode>
                <c:ptCount val="22"/>
                <c:pt idx="0">
                  <c:v>7.6238173610657638</c:v>
                </c:pt>
                <c:pt idx="1">
                  <c:v>8.1660082612507097</c:v>
                </c:pt>
                <c:pt idx="2">
                  <c:v>8.9447150251876195</c:v>
                </c:pt>
                <c:pt idx="3">
                  <c:v>9.0149791095595173</c:v>
                </c:pt>
                <c:pt idx="4">
                  <c:v>9.1727468439859425</c:v>
                </c:pt>
                <c:pt idx="5">
                  <c:v>9.082224902732067</c:v>
                </c:pt>
                <c:pt idx="6">
                  <c:v>8.8297054635142054</c:v>
                </c:pt>
                <c:pt idx="7">
                  <c:v>8.3985579949333218</c:v>
                </c:pt>
                <c:pt idx="8">
                  <c:v>8.7964300898678083</c:v>
                </c:pt>
                <c:pt idx="9">
                  <c:v>9.2421043291002682</c:v>
                </c:pt>
                <c:pt idx="10">
                  <c:v>9.4102519773522921</c:v>
                </c:pt>
                <c:pt idx="11">
                  <c:v>8.9909612650535404</c:v>
                </c:pt>
                <c:pt idx="12">
                  <c:v>8.6931901627366344</c:v>
                </c:pt>
                <c:pt idx="13">
                  <c:v>8.4568782505023155</c:v>
                </c:pt>
                <c:pt idx="14">
                  <c:v>8.6956562392929868</c:v>
                </c:pt>
                <c:pt idx="15">
                  <c:v>9.0434951738804532</c:v>
                </c:pt>
                <c:pt idx="16">
                  <c:v>9.8846456873739132</c:v>
                </c:pt>
                <c:pt idx="17">
                  <c:v>10.139985278979704</c:v>
                </c:pt>
                <c:pt idx="18">
                  <c:v>9.8467027503612456</c:v>
                </c:pt>
                <c:pt idx="19">
                  <c:v>9.8470933864009673</c:v>
                </c:pt>
                <c:pt idx="20">
                  <c:v>10.201795153297038</c:v>
                </c:pt>
                <c:pt idx="21">
                  <c:v>9.1432433385583067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56-4932-BEAB-55FA782C4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149543168"/>
        <c:axId val="149543560"/>
      </c:barChart>
      <c:catAx>
        <c:axId val="149543168"/>
        <c:scaling>
          <c:orientation val="minMax"/>
          <c:min val="1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898D8D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49543560"/>
        <c:crosses val="autoZero"/>
        <c:auto val="1"/>
        <c:lblAlgn val="ctr"/>
        <c:lblOffset val="10"/>
        <c:noMultiLvlLbl val="0"/>
      </c:catAx>
      <c:valAx>
        <c:axId val="14954356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98D8D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49543168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9448802469135803"/>
          <c:w val="0.9964811447811448"/>
          <c:h val="5.511975308641975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9629629629639E-2"/>
          <c:y val="4.4766319444444445E-2"/>
          <c:w val="0.89849236061255255"/>
          <c:h val="0.5764027777777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'c6-13'!$C$12</c:f>
              <c:strCache>
                <c:ptCount val="1"/>
                <c:pt idx="0">
                  <c:v>Foglalkoztatás változása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D43-4146-B10A-78E9AEAD148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D43-4146-B10A-78E9AEAD148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D43-4146-B10A-78E9AEAD148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D43-4146-B10A-78E9AEAD148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D43-4146-B10A-78E9AEAD1489}"/>
              </c:ext>
            </c:extLst>
          </c:dPt>
          <c:cat>
            <c:strRef>
              <c:f>'c6-13'!$B$13:$B$24</c:f>
              <c:strCache>
                <c:ptCount val="12"/>
                <c:pt idx="0">
                  <c:v>Adminisztráció</c:v>
                </c:pt>
                <c:pt idx="1">
                  <c:v>Jog</c:v>
                </c:pt>
                <c:pt idx="2">
                  <c:v>Feldolgozóipar</c:v>
                </c:pt>
                <c:pt idx="3">
                  <c:v>Művészet, média</c:v>
                </c:pt>
                <c:pt idx="4">
                  <c:v>Építőipar</c:v>
                </c:pt>
                <c:pt idx="5">
                  <c:v>Javítás</c:v>
                </c:pt>
                <c:pt idx="6">
                  <c:v>Oktatás</c:v>
                </c:pt>
                <c:pt idx="7">
                  <c:v>Kereskedelem</c:v>
                </c:pt>
                <c:pt idx="8">
                  <c:v>Pénzügy</c:v>
                </c:pt>
                <c:pt idx="9">
                  <c:v>Menedzsment</c:v>
                </c:pt>
                <c:pt idx="10">
                  <c:v>Mérnök</c:v>
                </c:pt>
                <c:pt idx="11">
                  <c:v>Szám.tech., mat.</c:v>
                </c:pt>
              </c:strCache>
            </c:strRef>
          </c:cat>
          <c:val>
            <c:numRef>
              <c:f>'c6-13'!$C$13:$C$24</c:f>
              <c:numCache>
                <c:formatCode>0.0</c:formatCode>
                <c:ptCount val="12"/>
                <c:pt idx="0">
                  <c:v>-4.9098299768900633</c:v>
                </c:pt>
                <c:pt idx="1">
                  <c:v>-1.6641221374045803</c:v>
                </c:pt>
                <c:pt idx="2">
                  <c:v>-1.6298127082847966</c:v>
                </c:pt>
                <c:pt idx="3">
                  <c:v>-1.0322668854252119</c:v>
                </c:pt>
                <c:pt idx="4">
                  <c:v>-0.93064189948318476</c:v>
                </c:pt>
                <c:pt idx="5">
                  <c:v>-0.1487707814185294</c:v>
                </c:pt>
                <c:pt idx="6">
                  <c:v>0.450235350296746</c:v>
                </c:pt>
                <c:pt idx="7">
                  <c:v>0.46057731770714577</c:v>
                </c:pt>
                <c:pt idx="8">
                  <c:v>0.70003699382487683</c:v>
                </c:pt>
                <c:pt idx="9">
                  <c:v>0.97110042485643588</c:v>
                </c:pt>
                <c:pt idx="10">
                  <c:v>2.7096155383262728</c:v>
                </c:pt>
                <c:pt idx="11">
                  <c:v>3.2130107100356997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43-4146-B10A-78E9AEAD1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axId val="332115208"/>
        <c:axId val="332115600"/>
      </c:barChart>
      <c:lineChart>
        <c:grouping val="standard"/>
        <c:varyColors val="0"/>
        <c:ser>
          <c:idx val="1"/>
          <c:order val="1"/>
          <c:tx>
            <c:strRef>
              <c:f>'c6-13'!$D$12</c:f>
              <c:strCache>
                <c:ptCount val="1"/>
                <c:pt idx="0">
                  <c:v>Munkaerőn belüli arány (jobb tengely)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 w="22225">
                <a:solidFill>
                  <a:schemeClr val="tx1"/>
                </a:solidFill>
              </a:ln>
            </c:spPr>
          </c:marker>
          <c:cat>
            <c:strRef>
              <c:f>'c6-13'!$B$13:$B$24</c:f>
              <c:strCache>
                <c:ptCount val="12"/>
                <c:pt idx="0">
                  <c:v>Adminisztráció</c:v>
                </c:pt>
                <c:pt idx="1">
                  <c:v>Jog</c:v>
                </c:pt>
                <c:pt idx="2">
                  <c:v>Feldolgozóipar</c:v>
                </c:pt>
                <c:pt idx="3">
                  <c:v>Művészet, média</c:v>
                </c:pt>
                <c:pt idx="4">
                  <c:v>Építőipar</c:v>
                </c:pt>
                <c:pt idx="5">
                  <c:v>Javítás</c:v>
                </c:pt>
                <c:pt idx="6">
                  <c:v>Oktatás</c:v>
                </c:pt>
                <c:pt idx="7">
                  <c:v>Kereskedelem</c:v>
                </c:pt>
                <c:pt idx="8">
                  <c:v>Pénzügy</c:v>
                </c:pt>
                <c:pt idx="9">
                  <c:v>Menedzsment</c:v>
                </c:pt>
                <c:pt idx="10">
                  <c:v>Mérnök</c:v>
                </c:pt>
                <c:pt idx="11">
                  <c:v>Szám.tech., mat.</c:v>
                </c:pt>
              </c:strCache>
            </c:strRef>
          </c:cat>
          <c:val>
            <c:numRef>
              <c:f>'c6-13'!$D$13:$D$24</c:f>
              <c:numCache>
                <c:formatCode>0.0</c:formatCode>
                <c:ptCount val="12"/>
                <c:pt idx="0">
                  <c:v>18.791706895281525</c:v>
                </c:pt>
                <c:pt idx="1">
                  <c:v>1.2698671195536271</c:v>
                </c:pt>
                <c:pt idx="2">
                  <c:v>19.139708647892022</c:v>
                </c:pt>
                <c:pt idx="3">
                  <c:v>2.8359719427222072</c:v>
                </c:pt>
                <c:pt idx="4">
                  <c:v>10.35358529047968</c:v>
                </c:pt>
                <c:pt idx="5">
                  <c:v>5.212659121135629</c:v>
                </c:pt>
                <c:pt idx="6">
                  <c:v>2.8419820008452854</c:v>
                </c:pt>
                <c:pt idx="7">
                  <c:v>12.754312701385414</c:v>
                </c:pt>
                <c:pt idx="8">
                  <c:v>13.62577112923176</c:v>
                </c:pt>
                <c:pt idx="9">
                  <c:v>8.3051248347234008</c:v>
                </c:pt>
                <c:pt idx="10">
                  <c:v>2.4255431347687679</c:v>
                </c:pt>
                <c:pt idx="11">
                  <c:v>2.4437671819806823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D43-4146-B10A-78E9AEAD1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16384"/>
        <c:axId val="332115992"/>
      </c:lineChart>
      <c:catAx>
        <c:axId val="332115208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332115600"/>
        <c:crosses val="autoZero"/>
        <c:auto val="0"/>
        <c:lblAlgn val="ctr"/>
        <c:lblOffset val="100"/>
        <c:noMultiLvlLbl val="0"/>
      </c:catAx>
      <c:valAx>
        <c:axId val="33211560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crossAx val="332115208"/>
        <c:crosses val="autoZero"/>
        <c:crossBetween val="between"/>
        <c:majorUnit val="2"/>
      </c:valAx>
      <c:valAx>
        <c:axId val="33211599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332116384"/>
        <c:crosses val="max"/>
        <c:crossBetween val="between"/>
      </c:valAx>
      <c:catAx>
        <c:axId val="33211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2115992"/>
        <c:crosses val="autoZero"/>
        <c:auto val="0"/>
        <c:lblAlgn val="ctr"/>
        <c:lblOffset val="100"/>
        <c:noMultiLvlLbl val="0"/>
      </c:cat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4439583333333332"/>
          <c:w val="1"/>
          <c:h val="5.56041666666666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9629629629639E-2"/>
          <c:y val="4.917604166666667E-2"/>
          <c:w val="0.89849236061255255"/>
          <c:h val="0.53671527777777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'c6-13'!$C$11</c:f>
              <c:strCache>
                <c:ptCount val="1"/>
                <c:pt idx="0">
                  <c:v>Change in employment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A07-47D4-AFA2-CCD16A648A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A07-47D4-AFA2-CCD16A648AB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A07-47D4-AFA2-CCD16A648AB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A07-47D4-AFA2-CCD16A648AB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A07-47D4-AFA2-CCD16A648AB1}"/>
              </c:ext>
            </c:extLst>
          </c:dPt>
          <c:cat>
            <c:strRef>
              <c:f>'c6-13'!$A$13:$A$24</c:f>
              <c:strCache>
                <c:ptCount val="12"/>
                <c:pt idx="0">
                  <c:v>Administration</c:v>
                </c:pt>
                <c:pt idx="1">
                  <c:v>Legal</c:v>
                </c:pt>
                <c:pt idx="2">
                  <c:v>Manufacturing</c:v>
                </c:pt>
                <c:pt idx="3">
                  <c:v>Arts, media</c:v>
                </c:pt>
                <c:pt idx="4">
                  <c:v>Construction</c:v>
                </c:pt>
                <c:pt idx="5">
                  <c:v>Maintenance</c:v>
                </c:pt>
                <c:pt idx="6">
                  <c:v>Education</c:v>
                </c:pt>
                <c:pt idx="7">
                  <c:v>Sales</c:v>
                </c:pt>
                <c:pt idx="8">
                  <c:v>Financial operations</c:v>
                </c:pt>
                <c:pt idx="9">
                  <c:v>Management</c:v>
                </c:pt>
                <c:pt idx="10">
                  <c:v>Engineering</c:v>
                </c:pt>
                <c:pt idx="11">
                  <c:v>Computing, math</c:v>
                </c:pt>
              </c:strCache>
            </c:strRef>
          </c:cat>
          <c:val>
            <c:numRef>
              <c:f>'c6-13'!$C$13:$C$24</c:f>
              <c:numCache>
                <c:formatCode>0.0</c:formatCode>
                <c:ptCount val="12"/>
                <c:pt idx="0">
                  <c:v>-4.9098299768900633</c:v>
                </c:pt>
                <c:pt idx="1">
                  <c:v>-1.6641221374045803</c:v>
                </c:pt>
                <c:pt idx="2">
                  <c:v>-1.6298127082847966</c:v>
                </c:pt>
                <c:pt idx="3">
                  <c:v>-1.0322668854252119</c:v>
                </c:pt>
                <c:pt idx="4">
                  <c:v>-0.93064189948318476</c:v>
                </c:pt>
                <c:pt idx="5">
                  <c:v>-0.1487707814185294</c:v>
                </c:pt>
                <c:pt idx="6">
                  <c:v>0.450235350296746</c:v>
                </c:pt>
                <c:pt idx="7">
                  <c:v>0.46057731770714577</c:v>
                </c:pt>
                <c:pt idx="8">
                  <c:v>0.70003699382487683</c:v>
                </c:pt>
                <c:pt idx="9">
                  <c:v>0.97110042485643588</c:v>
                </c:pt>
                <c:pt idx="10">
                  <c:v>2.7096155383262728</c:v>
                </c:pt>
                <c:pt idx="11">
                  <c:v>3.2130107100356997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07-47D4-AFA2-CCD16A648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axId val="332117168"/>
        <c:axId val="332468120"/>
      </c:barChart>
      <c:lineChart>
        <c:grouping val="standard"/>
        <c:varyColors val="0"/>
        <c:ser>
          <c:idx val="1"/>
          <c:order val="1"/>
          <c:tx>
            <c:strRef>
              <c:f>'c6-13'!$D$11</c:f>
              <c:strCache>
                <c:ptCount val="1"/>
                <c:pt idx="0">
                  <c:v>Share in total employment (rhs)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 w="22225">
                <a:solidFill>
                  <a:schemeClr val="tx1"/>
                </a:solidFill>
              </a:ln>
            </c:spPr>
          </c:marker>
          <c:cat>
            <c:strRef>
              <c:f>'c6-13'!$B$13:$B$24</c:f>
              <c:strCache>
                <c:ptCount val="12"/>
                <c:pt idx="0">
                  <c:v>Adminisztráció</c:v>
                </c:pt>
                <c:pt idx="1">
                  <c:v>Jog</c:v>
                </c:pt>
                <c:pt idx="2">
                  <c:v>Feldolgozóipar</c:v>
                </c:pt>
                <c:pt idx="3">
                  <c:v>Művészet, média</c:v>
                </c:pt>
                <c:pt idx="4">
                  <c:v>Építőipar</c:v>
                </c:pt>
                <c:pt idx="5">
                  <c:v>Javítás</c:v>
                </c:pt>
                <c:pt idx="6">
                  <c:v>Oktatás</c:v>
                </c:pt>
                <c:pt idx="7">
                  <c:v>Kereskedelem</c:v>
                </c:pt>
                <c:pt idx="8">
                  <c:v>Pénzügy</c:v>
                </c:pt>
                <c:pt idx="9">
                  <c:v>Menedzsment</c:v>
                </c:pt>
                <c:pt idx="10">
                  <c:v>Mérnök</c:v>
                </c:pt>
                <c:pt idx="11">
                  <c:v>Szám.tech., mat.</c:v>
                </c:pt>
              </c:strCache>
            </c:strRef>
          </c:cat>
          <c:val>
            <c:numRef>
              <c:f>'c6-13'!$D$13:$D$24</c:f>
              <c:numCache>
                <c:formatCode>0.0</c:formatCode>
                <c:ptCount val="12"/>
                <c:pt idx="0">
                  <c:v>18.791706895281525</c:v>
                </c:pt>
                <c:pt idx="1">
                  <c:v>1.2698671195536271</c:v>
                </c:pt>
                <c:pt idx="2">
                  <c:v>19.139708647892022</c:v>
                </c:pt>
                <c:pt idx="3">
                  <c:v>2.8359719427222072</c:v>
                </c:pt>
                <c:pt idx="4">
                  <c:v>10.35358529047968</c:v>
                </c:pt>
                <c:pt idx="5">
                  <c:v>5.212659121135629</c:v>
                </c:pt>
                <c:pt idx="6">
                  <c:v>2.8419820008452854</c:v>
                </c:pt>
                <c:pt idx="7">
                  <c:v>12.754312701385414</c:v>
                </c:pt>
                <c:pt idx="8">
                  <c:v>13.62577112923176</c:v>
                </c:pt>
                <c:pt idx="9">
                  <c:v>8.3051248347234008</c:v>
                </c:pt>
                <c:pt idx="10">
                  <c:v>2.4255431347687679</c:v>
                </c:pt>
                <c:pt idx="11">
                  <c:v>2.4437671819806823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A07-47D4-AFA2-CCD16A648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468904"/>
        <c:axId val="332468512"/>
      </c:lineChart>
      <c:catAx>
        <c:axId val="332117168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332468120"/>
        <c:crosses val="autoZero"/>
        <c:auto val="0"/>
        <c:lblAlgn val="ctr"/>
        <c:lblOffset val="100"/>
        <c:noMultiLvlLbl val="0"/>
      </c:catAx>
      <c:valAx>
        <c:axId val="33246812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crossAx val="332117168"/>
        <c:crosses val="autoZero"/>
        <c:crossBetween val="between"/>
        <c:majorUnit val="2"/>
      </c:valAx>
      <c:valAx>
        <c:axId val="33246851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332468904"/>
        <c:crosses val="max"/>
        <c:crossBetween val="between"/>
      </c:valAx>
      <c:catAx>
        <c:axId val="332468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2468512"/>
        <c:crosses val="autoZero"/>
        <c:auto val="0"/>
        <c:lblAlgn val="ctr"/>
        <c:lblOffset val="100"/>
        <c:noMultiLvlLbl val="0"/>
      </c:cat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5542013888888888"/>
          <c:w val="1"/>
          <c:h val="4.4579861111111105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61952861952872E-2"/>
          <c:y val="5.2230864197530862E-2"/>
          <c:w val="0.91351952861952856"/>
          <c:h val="0.742855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'c6-14'!$B$13</c:f>
              <c:strCache>
                <c:ptCount val="1"/>
                <c:pt idx="0">
                  <c:v>Vezetők szerint</c:v>
                </c:pt>
              </c:strCache>
            </c:strRef>
          </c:tx>
          <c:spPr>
            <a:solidFill>
              <a:srgbClr val="295A7E"/>
            </a:solidFill>
            <a:ln>
              <a:noFill/>
            </a:ln>
            <a:effectLst/>
          </c:spPr>
          <c:invertIfNegative val="0"/>
          <c:cat>
            <c:strRef>
              <c:f>'c6-14'!$A$14:$A$20</c:f>
              <c:strCache>
                <c:ptCount val="7"/>
                <c:pt idx="0">
                  <c:v>Autó tulajdonos</c:v>
                </c:pt>
                <c:pt idx="1">
                  <c:v>IT cég</c:v>
                </c:pt>
                <c:pt idx="2">
                  <c:v>Gyártó</c:v>
                </c:pt>
                <c:pt idx="3">
                  <c:v>Beszállító</c:v>
                </c:pt>
                <c:pt idx="4">
                  <c:v>Kormány</c:v>
                </c:pt>
                <c:pt idx="5">
                  <c:v>Szoftver szolgáltató</c:v>
                </c:pt>
                <c:pt idx="6">
                  <c:v>Autó kereskedő</c:v>
                </c:pt>
              </c:strCache>
            </c:strRef>
          </c:cat>
          <c:val>
            <c:numRef>
              <c:f>'c6-14'!$B$14:$B$20</c:f>
              <c:numCache>
                <c:formatCode>General</c:formatCode>
                <c:ptCount val="7"/>
                <c:pt idx="0">
                  <c:v>27</c:v>
                </c:pt>
                <c:pt idx="1">
                  <c:v>18</c:v>
                </c:pt>
                <c:pt idx="2">
                  <c:v>31</c:v>
                </c:pt>
                <c:pt idx="3">
                  <c:v>9</c:v>
                </c:pt>
                <c:pt idx="4">
                  <c:v>2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3-43D3-9E08-B596F292C022}"/>
            </c:ext>
          </c:extLst>
        </c:ser>
        <c:ser>
          <c:idx val="2"/>
          <c:order val="1"/>
          <c:tx>
            <c:strRef>
              <c:f>'c6-14'!$C$13</c:f>
              <c:strCache>
                <c:ptCount val="1"/>
                <c:pt idx="0">
                  <c:v>Fogyasztók szerint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'c6-14'!$A$14:$A$20</c:f>
              <c:strCache>
                <c:ptCount val="7"/>
                <c:pt idx="0">
                  <c:v>Autó tulajdonos</c:v>
                </c:pt>
                <c:pt idx="1">
                  <c:v>IT cég</c:v>
                </c:pt>
                <c:pt idx="2">
                  <c:v>Gyártó</c:v>
                </c:pt>
                <c:pt idx="3">
                  <c:v>Beszállító</c:v>
                </c:pt>
                <c:pt idx="4">
                  <c:v>Kormány</c:v>
                </c:pt>
                <c:pt idx="5">
                  <c:v>Szoftver szolgáltató</c:v>
                </c:pt>
                <c:pt idx="6">
                  <c:v>Autó kereskedő</c:v>
                </c:pt>
              </c:strCache>
            </c:strRef>
          </c:cat>
          <c:val>
            <c:numRef>
              <c:f>'c6-14'!$C$14:$C$20</c:f>
              <c:numCache>
                <c:formatCode>General</c:formatCode>
                <c:ptCount val="7"/>
                <c:pt idx="0">
                  <c:v>48</c:v>
                </c:pt>
                <c:pt idx="1">
                  <c:v>14</c:v>
                </c:pt>
                <c:pt idx="2">
                  <c:v>14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3-43D3-9E08-B596F292C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434894312"/>
        <c:axId val="434895952"/>
      </c:barChart>
      <c:catAx>
        <c:axId val="43489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4895952"/>
        <c:crosses val="autoZero"/>
        <c:auto val="1"/>
        <c:lblAlgn val="ctr"/>
        <c:lblOffset val="100"/>
        <c:noMultiLvlLbl val="0"/>
      </c:catAx>
      <c:valAx>
        <c:axId val="43489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9865277777777781E-2"/>
              <c:y val="3.66049382716049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4894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8127946127946"/>
          <c:y val="0.9274706790123457"/>
          <c:w val="0.48837424242424243"/>
          <c:h val="7.2529320987654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61952861952872E-2"/>
          <c:y val="4.831111111111111E-2"/>
          <c:w val="0.91351952861952856"/>
          <c:h val="0.53157222222222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'c6-14'!$B$12</c:f>
              <c:strCache>
                <c:ptCount val="1"/>
                <c:pt idx="0">
                  <c:v>According to industry executives</c:v>
                </c:pt>
              </c:strCache>
            </c:strRef>
          </c:tx>
          <c:spPr>
            <a:solidFill>
              <a:srgbClr val="295A7E"/>
            </a:solidFill>
            <a:ln>
              <a:noFill/>
            </a:ln>
            <a:effectLst/>
          </c:spPr>
          <c:invertIfNegative val="0"/>
          <c:cat>
            <c:strRef>
              <c:f>'c6-14'!$A$22:$A$28</c:f>
              <c:strCache>
                <c:ptCount val="7"/>
                <c:pt idx="0">
                  <c:v>Owner of the car</c:v>
                </c:pt>
                <c:pt idx="1">
                  <c:v>ICT company</c:v>
                </c:pt>
                <c:pt idx="2">
                  <c:v>Vehicle manufacturer</c:v>
                </c:pt>
                <c:pt idx="3">
                  <c:v>Supplier</c:v>
                </c:pt>
                <c:pt idx="4">
                  <c:v>Government</c:v>
                </c:pt>
                <c:pt idx="5">
                  <c:v>Mobility service providers</c:v>
                </c:pt>
                <c:pt idx="6">
                  <c:v>Retailer</c:v>
                </c:pt>
              </c:strCache>
            </c:strRef>
          </c:cat>
          <c:val>
            <c:numRef>
              <c:f>'c6-14'!$B$22:$B$28</c:f>
              <c:numCache>
                <c:formatCode>General</c:formatCode>
                <c:ptCount val="7"/>
                <c:pt idx="0">
                  <c:v>27</c:v>
                </c:pt>
                <c:pt idx="1">
                  <c:v>18</c:v>
                </c:pt>
                <c:pt idx="2">
                  <c:v>31</c:v>
                </c:pt>
                <c:pt idx="3">
                  <c:v>9</c:v>
                </c:pt>
                <c:pt idx="4">
                  <c:v>2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5-48EB-B254-2A63B1B7F764}"/>
            </c:ext>
          </c:extLst>
        </c:ser>
        <c:ser>
          <c:idx val="2"/>
          <c:order val="1"/>
          <c:tx>
            <c:strRef>
              <c:f>'c6-14'!$C$12</c:f>
              <c:strCache>
                <c:ptCount val="1"/>
                <c:pt idx="0">
                  <c:v>According to consumers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'c6-14'!$A$22:$A$28</c:f>
              <c:strCache>
                <c:ptCount val="7"/>
                <c:pt idx="0">
                  <c:v>Owner of the car</c:v>
                </c:pt>
                <c:pt idx="1">
                  <c:v>ICT company</c:v>
                </c:pt>
                <c:pt idx="2">
                  <c:v>Vehicle manufacturer</c:v>
                </c:pt>
                <c:pt idx="3">
                  <c:v>Supplier</c:v>
                </c:pt>
                <c:pt idx="4">
                  <c:v>Government</c:v>
                </c:pt>
                <c:pt idx="5">
                  <c:v>Mobility service providers</c:v>
                </c:pt>
                <c:pt idx="6">
                  <c:v>Retailer</c:v>
                </c:pt>
              </c:strCache>
            </c:strRef>
          </c:cat>
          <c:val>
            <c:numRef>
              <c:f>'c6-14'!$C$22:$C$28</c:f>
              <c:numCache>
                <c:formatCode>General</c:formatCode>
                <c:ptCount val="7"/>
                <c:pt idx="0">
                  <c:v>48</c:v>
                </c:pt>
                <c:pt idx="1">
                  <c:v>14</c:v>
                </c:pt>
                <c:pt idx="2">
                  <c:v>14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25-48EB-B254-2A63B1B7F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434894312"/>
        <c:axId val="434895952"/>
      </c:barChart>
      <c:catAx>
        <c:axId val="43489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4895952"/>
        <c:crosses val="autoZero"/>
        <c:auto val="1"/>
        <c:lblAlgn val="ctr"/>
        <c:lblOffset val="100"/>
        <c:noMultiLvlLbl val="0"/>
      </c:catAx>
      <c:valAx>
        <c:axId val="43489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910782828282828E-2"/>
              <c:y val="3.660416666666666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4894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66178125"/>
          <c:w val="1"/>
          <c:h val="3.3821875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72621527777777"/>
          <c:y val="8.7995486111111104E-2"/>
          <c:w val="0.8042335069444444"/>
          <c:h val="0.8156017361111110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'c6-15'!$B$13</c:f>
              <c:strCache>
                <c:ptCount val="1"/>
                <c:pt idx="0">
                  <c:v>Kezdő dátum</c:v>
                </c:pt>
              </c:strCache>
            </c:strRef>
          </c:tx>
          <c:spPr>
            <a:solidFill>
              <a:sysClr val="window" lastClr="FFFFFF">
                <a:alpha val="0"/>
              </a:sysClr>
            </a:solidFill>
            <a:ln>
              <a:noFill/>
            </a:ln>
            <a:effectLst/>
          </c:spPr>
          <c:invertIfNegative val="0"/>
          <c:cat>
            <c:strRef>
              <c:f>'c6-15'!$A$14:$A$27</c:f>
              <c:strCache>
                <c:ptCount val="14"/>
                <c:pt idx="0">
                  <c:v>BYD</c:v>
                </c:pt>
                <c:pt idx="1">
                  <c:v>Hübner</c:v>
                </c:pt>
                <c:pt idx="2">
                  <c:v>Sicta</c:v>
                </c:pt>
                <c:pt idx="3">
                  <c:v>SONA</c:v>
                </c:pt>
                <c:pt idx="4">
                  <c:v>SIIX</c:v>
                </c:pt>
                <c:pt idx="5">
                  <c:v>ElringKlinger</c:v>
                </c:pt>
                <c:pt idx="6">
                  <c:v>Bohong csoport</c:v>
                </c:pt>
                <c:pt idx="7">
                  <c:v>Thyssenkrupp</c:v>
                </c:pt>
                <c:pt idx="8">
                  <c:v>DANA</c:v>
                </c:pt>
                <c:pt idx="9">
                  <c:v>Bosch</c:v>
                </c:pt>
                <c:pt idx="10">
                  <c:v>FAG</c:v>
                </c:pt>
                <c:pt idx="11">
                  <c:v>ZF</c:v>
                </c:pt>
                <c:pt idx="12">
                  <c:v>Samsung</c:v>
                </c:pt>
                <c:pt idx="13">
                  <c:v>Mercedes</c:v>
                </c:pt>
              </c:strCache>
            </c:strRef>
          </c:cat>
          <c:val>
            <c:numRef>
              <c:f>'c6-15'!$B$14:$B$27</c:f>
              <c:numCache>
                <c:formatCode>General</c:formatCode>
                <c:ptCount val="14"/>
                <c:pt idx="0">
                  <c:v>2016.5</c:v>
                </c:pt>
                <c:pt idx="1">
                  <c:v>2016.75</c:v>
                </c:pt>
                <c:pt idx="2">
                  <c:v>2017</c:v>
                </c:pt>
                <c:pt idx="3">
                  <c:v>2017.25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2017.25</c:v>
                </c:pt>
                <c:pt idx="8">
                  <c:v>2017</c:v>
                </c:pt>
                <c:pt idx="9">
                  <c:v>2017</c:v>
                </c:pt>
                <c:pt idx="10">
                  <c:v>2017.25</c:v>
                </c:pt>
                <c:pt idx="11">
                  <c:v>2017</c:v>
                </c:pt>
                <c:pt idx="12">
                  <c:v>2016.5</c:v>
                </c:pt>
                <c:pt idx="13">
                  <c:v>2016.5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7-4F83-8C20-5C5774EABC91}"/>
            </c:ext>
          </c:extLst>
        </c:ser>
        <c:ser>
          <c:idx val="1"/>
          <c:order val="1"/>
          <c:tx>
            <c:strRef>
              <c:f>'c6-15'!$C$13</c:f>
              <c:strCache>
                <c:ptCount val="1"/>
                <c:pt idx="0">
                  <c:v>Beruházás időtartama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5F7-4F83-8C20-5C5774EABC9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5F7-4F83-8C20-5C5774EABC9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5F7-4F83-8C20-5C5774EABC9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5F7-4F83-8C20-5C5774EABC9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5F7-4F83-8C20-5C5774EABC9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5F7-4F83-8C20-5C5774EABC9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5F7-4F83-8C20-5C5774EABC9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B0618C0-F8E1-49FA-8E6D-982CCC72F5C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5F7-4F83-8C20-5C5774EABC9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1DB3DF1-0BC9-4485-B79B-7AEC9154356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5F7-4F83-8C20-5C5774EABC9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099A9D5-AB95-40DF-BB13-FBCD739E4D2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5F7-4F83-8C20-5C5774EABC9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83F6CBF-7787-4906-B017-8C0EA6C725B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5F7-4F83-8C20-5C5774EABC9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CE3BC84-1FA7-4098-98F0-94A8FB27BBD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5F7-4F83-8C20-5C5774EABC9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174A1B2-97E7-4F25-BA7A-586629D90DB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5F7-4F83-8C20-5C5774EABC9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0D51448-23CA-4A8C-BB3A-07B48326889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5F7-4F83-8C20-5C5774EABC9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B49B7E2-AE84-429E-A17F-212E98BDC17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5F7-4F83-8C20-5C5774EABC9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F8B01E6-A045-4BE8-A135-218B13F2614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5F7-4F83-8C20-5C5774EABC9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3495384-C39E-4B88-A000-68715C6CAEE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5F7-4F83-8C20-5C5774EABC9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5106B91-487B-453B-9D56-5C7C429F670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5F7-4F83-8C20-5C5774EABC9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89C2460-C97F-4950-9342-2A32A79A1CE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5F7-4F83-8C20-5C5774EABC9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04CCD67-1EEB-4FDD-8972-3BD79E34349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5F7-4F83-8C20-5C5774EABC9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7BF384F-2650-4EC1-A8CE-200B3CEFB88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5F7-4F83-8C20-5C5774EABC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'c6-15'!$A$14:$A$27</c:f>
              <c:strCache>
                <c:ptCount val="14"/>
                <c:pt idx="0">
                  <c:v>BYD</c:v>
                </c:pt>
                <c:pt idx="1">
                  <c:v>Hübner</c:v>
                </c:pt>
                <c:pt idx="2">
                  <c:v>Sicta</c:v>
                </c:pt>
                <c:pt idx="3">
                  <c:v>SONA</c:v>
                </c:pt>
                <c:pt idx="4">
                  <c:v>SIIX</c:v>
                </c:pt>
                <c:pt idx="5">
                  <c:v>ElringKlinger</c:v>
                </c:pt>
                <c:pt idx="6">
                  <c:v>Bohong csoport</c:v>
                </c:pt>
                <c:pt idx="7">
                  <c:v>Thyssenkrupp</c:v>
                </c:pt>
                <c:pt idx="8">
                  <c:v>DANA</c:v>
                </c:pt>
                <c:pt idx="9">
                  <c:v>Bosch</c:v>
                </c:pt>
                <c:pt idx="10">
                  <c:v>FAG</c:v>
                </c:pt>
                <c:pt idx="11">
                  <c:v>ZF</c:v>
                </c:pt>
                <c:pt idx="12">
                  <c:v>Samsung</c:v>
                </c:pt>
                <c:pt idx="13">
                  <c:v>Mercedes</c:v>
                </c:pt>
              </c:strCache>
            </c:strRef>
          </c:cat>
          <c:val>
            <c:numRef>
              <c:f>'c6-15'!$C$14:$C$27</c:f>
              <c:numCache>
                <c:formatCode>0.0</c:formatCode>
                <c:ptCount val="14"/>
                <c:pt idx="0">
                  <c:v>0.5</c:v>
                </c:pt>
                <c:pt idx="1">
                  <c:v>6.25</c:v>
                </c:pt>
                <c:pt idx="2">
                  <c:v>3</c:v>
                </c:pt>
                <c:pt idx="3">
                  <c:v>3.5</c:v>
                </c:pt>
                <c:pt idx="4">
                  <c:v>0.5</c:v>
                </c:pt>
                <c:pt idx="5">
                  <c:v>0.75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0.75</c:v>
                </c:pt>
                <c:pt idx="11">
                  <c:v>2</c:v>
                </c:pt>
                <c:pt idx="12">
                  <c:v>2</c:v>
                </c:pt>
                <c:pt idx="13">
                  <c:v>3.5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'c6-15'!$D$14:$D$27</c15:f>
                <c15:dlblRangeCache>
                  <c:ptCount val="14"/>
                  <c:pt idx="0">
                    <c:v>1,5</c:v>
                  </c:pt>
                  <c:pt idx="1">
                    <c:v>3,4</c:v>
                  </c:pt>
                  <c:pt idx="2">
                    <c:v>3,4</c:v>
                  </c:pt>
                  <c:pt idx="3">
                    <c:v>4,2</c:v>
                  </c:pt>
                  <c:pt idx="4">
                    <c:v>6,3</c:v>
                  </c:pt>
                  <c:pt idx="5">
                    <c:v>6,5</c:v>
                  </c:pt>
                  <c:pt idx="6">
                    <c:v>9,0</c:v>
                  </c:pt>
                  <c:pt idx="7">
                    <c:v>11,0</c:v>
                  </c:pt>
                  <c:pt idx="8">
                    <c:v>15,0</c:v>
                  </c:pt>
                  <c:pt idx="9">
                    <c:v>17,0</c:v>
                  </c:pt>
                  <c:pt idx="10">
                    <c:v>25,0</c:v>
                  </c:pt>
                  <c:pt idx="11">
                    <c:v>31,0</c:v>
                  </c:pt>
                  <c:pt idx="12">
                    <c:v>100,0</c:v>
                  </c:pt>
                  <c:pt idx="13">
                    <c:v>500,0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75F7-4F83-8C20-5C5774EAB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60479648"/>
        <c:axId val="560503264"/>
      </c:barChart>
      <c:catAx>
        <c:axId val="5604796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milliárd forint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21894924242424244"/>
              <c:y val="3.037499999999999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60503264"/>
        <c:crosses val="autoZero"/>
        <c:auto val="1"/>
        <c:lblAlgn val="ctr"/>
        <c:lblOffset val="100"/>
        <c:noMultiLvlLbl val="0"/>
      </c:catAx>
      <c:valAx>
        <c:axId val="560503264"/>
        <c:scaling>
          <c:orientation val="minMax"/>
          <c:max val="2023"/>
          <c:min val="2016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6047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72621527777777"/>
          <c:y val="5.7921604938271608E-2"/>
          <c:w val="0.8042335069444444"/>
          <c:h val="0.845675617283950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'c6-15'!$B$13</c:f>
              <c:strCache>
                <c:ptCount val="1"/>
                <c:pt idx="0">
                  <c:v>Kezdő dátum</c:v>
                </c:pt>
              </c:strCache>
            </c:strRef>
          </c:tx>
          <c:spPr>
            <a:solidFill>
              <a:sysClr val="window" lastClr="FFFFFF">
                <a:alpha val="0"/>
              </a:sysClr>
            </a:solidFill>
            <a:ln>
              <a:noFill/>
            </a:ln>
            <a:effectLst/>
          </c:spPr>
          <c:invertIfNegative val="0"/>
          <c:cat>
            <c:strRef>
              <c:f>'c6-15'!$A$14:$A$27</c:f>
              <c:strCache>
                <c:ptCount val="14"/>
                <c:pt idx="0">
                  <c:v>BYD</c:v>
                </c:pt>
                <c:pt idx="1">
                  <c:v>Hübner</c:v>
                </c:pt>
                <c:pt idx="2">
                  <c:v>Sicta</c:v>
                </c:pt>
                <c:pt idx="3">
                  <c:v>SONA</c:v>
                </c:pt>
                <c:pt idx="4">
                  <c:v>SIIX</c:v>
                </c:pt>
                <c:pt idx="5">
                  <c:v>ElringKlinger</c:v>
                </c:pt>
                <c:pt idx="6">
                  <c:v>Bohong csoport</c:v>
                </c:pt>
                <c:pt idx="7">
                  <c:v>Thyssenkrupp</c:v>
                </c:pt>
                <c:pt idx="8">
                  <c:v>DANA</c:v>
                </c:pt>
                <c:pt idx="9">
                  <c:v>Bosch</c:v>
                </c:pt>
                <c:pt idx="10">
                  <c:v>FAG</c:v>
                </c:pt>
                <c:pt idx="11">
                  <c:v>ZF</c:v>
                </c:pt>
                <c:pt idx="12">
                  <c:v>Samsung</c:v>
                </c:pt>
                <c:pt idx="13">
                  <c:v>Mercedes</c:v>
                </c:pt>
              </c:strCache>
            </c:strRef>
          </c:cat>
          <c:val>
            <c:numRef>
              <c:f>'c6-15'!$B$14:$B$27</c:f>
              <c:numCache>
                <c:formatCode>General</c:formatCode>
                <c:ptCount val="14"/>
                <c:pt idx="0">
                  <c:v>2016.5</c:v>
                </c:pt>
                <c:pt idx="1">
                  <c:v>2016.75</c:v>
                </c:pt>
                <c:pt idx="2">
                  <c:v>2017</c:v>
                </c:pt>
                <c:pt idx="3">
                  <c:v>2017.25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2017.25</c:v>
                </c:pt>
                <c:pt idx="8">
                  <c:v>2017</c:v>
                </c:pt>
                <c:pt idx="9">
                  <c:v>2017</c:v>
                </c:pt>
                <c:pt idx="10">
                  <c:v>2017.25</c:v>
                </c:pt>
                <c:pt idx="11">
                  <c:v>2017</c:v>
                </c:pt>
                <c:pt idx="12">
                  <c:v>2016.5</c:v>
                </c:pt>
                <c:pt idx="13">
                  <c:v>2016.5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7-4A6D-8BD6-DB80094D3D31}"/>
            </c:ext>
          </c:extLst>
        </c:ser>
        <c:ser>
          <c:idx val="1"/>
          <c:order val="1"/>
          <c:tx>
            <c:strRef>
              <c:f>'c6-15'!$C$13</c:f>
              <c:strCache>
                <c:ptCount val="1"/>
                <c:pt idx="0">
                  <c:v>Beruházás időtartama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E17-4A6D-8BD6-DB80094D3D3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E17-4A6D-8BD6-DB80094D3D3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17-4A6D-8BD6-DB80094D3D3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E17-4A6D-8BD6-DB80094D3D3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E17-4A6D-8BD6-DB80094D3D3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E17-4A6D-8BD6-DB80094D3D3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E17-4A6D-8BD6-DB80094D3D3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0246539-B04C-4A2E-BF62-4D5CEC87335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E17-4A6D-8BD6-DB80094D3D3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2442286-248B-43D9-87FB-EF50810C073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E17-4A6D-8BD6-DB80094D3D3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DE3F655-6630-4B23-B3A4-E2A2D248876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E17-4A6D-8BD6-DB80094D3D3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8753E79-1E7D-4154-AD2D-8AFD4764132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E17-4A6D-8BD6-DB80094D3D3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46482AB-E9D6-46A1-B0A9-647A5E6780F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E17-4A6D-8BD6-DB80094D3D3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C1578E8-1570-44C6-ABC9-F9B8937117B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E17-4A6D-8BD6-DB80094D3D3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3E7EA62-0A23-4752-96BA-0E4BBD1888A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E17-4A6D-8BD6-DB80094D3D3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54883C2-F51A-4E31-BCE9-D4C305A7AFE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E17-4A6D-8BD6-DB80094D3D3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7BF99B5-B95C-4642-9EE0-D7572DB1788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E17-4A6D-8BD6-DB80094D3D3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CFD5E9A-9A07-45B2-84F6-0310ABBA408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E17-4A6D-8BD6-DB80094D3D3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A6E5B03-2659-44BA-8C79-9A0053E1AEF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E17-4A6D-8BD6-DB80094D3D3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4CA2532-DF2A-419A-A484-D597ECD779D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E17-4A6D-8BD6-DB80094D3D3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408E710-F9CA-4437-B10F-05F1DF8A3FA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E17-4A6D-8BD6-DB80094D3D3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413F28B-C687-4E4F-9BF6-0E997B31B89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E17-4A6D-8BD6-DB80094D3D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'c6-15'!$A$14:$A$27</c:f>
              <c:strCache>
                <c:ptCount val="14"/>
                <c:pt idx="0">
                  <c:v>BYD</c:v>
                </c:pt>
                <c:pt idx="1">
                  <c:v>Hübner</c:v>
                </c:pt>
                <c:pt idx="2">
                  <c:v>Sicta</c:v>
                </c:pt>
                <c:pt idx="3">
                  <c:v>SONA</c:v>
                </c:pt>
                <c:pt idx="4">
                  <c:v>SIIX</c:v>
                </c:pt>
                <c:pt idx="5">
                  <c:v>ElringKlinger</c:v>
                </c:pt>
                <c:pt idx="6">
                  <c:v>Bohong csoport</c:v>
                </c:pt>
                <c:pt idx="7">
                  <c:v>Thyssenkrupp</c:v>
                </c:pt>
                <c:pt idx="8">
                  <c:v>DANA</c:v>
                </c:pt>
                <c:pt idx="9">
                  <c:v>Bosch</c:v>
                </c:pt>
                <c:pt idx="10">
                  <c:v>FAG</c:v>
                </c:pt>
                <c:pt idx="11">
                  <c:v>ZF</c:v>
                </c:pt>
                <c:pt idx="12">
                  <c:v>Samsung</c:v>
                </c:pt>
                <c:pt idx="13">
                  <c:v>Mercedes</c:v>
                </c:pt>
              </c:strCache>
            </c:strRef>
          </c:cat>
          <c:val>
            <c:numRef>
              <c:f>'c6-15'!$C$14:$C$27</c:f>
              <c:numCache>
                <c:formatCode>0.0</c:formatCode>
                <c:ptCount val="14"/>
                <c:pt idx="0">
                  <c:v>0.5</c:v>
                </c:pt>
                <c:pt idx="1">
                  <c:v>6.25</c:v>
                </c:pt>
                <c:pt idx="2">
                  <c:v>3</c:v>
                </c:pt>
                <c:pt idx="3">
                  <c:v>3.5</c:v>
                </c:pt>
                <c:pt idx="4">
                  <c:v>0.5</c:v>
                </c:pt>
                <c:pt idx="5">
                  <c:v>0.75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0.75</c:v>
                </c:pt>
                <c:pt idx="11">
                  <c:v>2</c:v>
                </c:pt>
                <c:pt idx="12">
                  <c:v>2</c:v>
                </c:pt>
                <c:pt idx="13">
                  <c:v>3.5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'c6-15'!$D$14:$D$27</c15:f>
                <c15:dlblRangeCache>
                  <c:ptCount val="14"/>
                  <c:pt idx="0">
                    <c:v>1,5</c:v>
                  </c:pt>
                  <c:pt idx="1">
                    <c:v>3,4</c:v>
                  </c:pt>
                  <c:pt idx="2">
                    <c:v>3,4</c:v>
                  </c:pt>
                  <c:pt idx="3">
                    <c:v>4,2</c:v>
                  </c:pt>
                  <c:pt idx="4">
                    <c:v>6,3</c:v>
                  </c:pt>
                  <c:pt idx="5">
                    <c:v>6,5</c:v>
                  </c:pt>
                  <c:pt idx="6">
                    <c:v>9,0</c:v>
                  </c:pt>
                  <c:pt idx="7">
                    <c:v>11,0</c:v>
                  </c:pt>
                  <c:pt idx="8">
                    <c:v>15,0</c:v>
                  </c:pt>
                  <c:pt idx="9">
                    <c:v>17,0</c:v>
                  </c:pt>
                  <c:pt idx="10">
                    <c:v>25,0</c:v>
                  </c:pt>
                  <c:pt idx="11">
                    <c:v>31,0</c:v>
                  </c:pt>
                  <c:pt idx="12">
                    <c:v>100,0</c:v>
                  </c:pt>
                  <c:pt idx="13">
                    <c:v>500,0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9E17-4A6D-8BD6-DB80094D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60479648"/>
        <c:axId val="560503264"/>
      </c:barChart>
      <c:catAx>
        <c:axId val="5604796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Billion</a:t>
                </a:r>
                <a:r>
                  <a:rPr lang="hu-HU" baseline="0"/>
                  <a:t> 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20932803030303032"/>
              <c:y val="3.037499999999999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60503264"/>
        <c:crosses val="autoZero"/>
        <c:auto val="1"/>
        <c:lblAlgn val="ctr"/>
        <c:lblOffset val="100"/>
        <c:noMultiLvlLbl val="0"/>
      </c:catAx>
      <c:valAx>
        <c:axId val="560503264"/>
        <c:scaling>
          <c:orientation val="minMax"/>
          <c:max val="2023"/>
          <c:min val="2016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6047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08754208754211E-2"/>
          <c:y val="5.6150617283950627E-2"/>
          <c:w val="0.93399124579124582"/>
          <c:h val="0.71142993827160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95A7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295A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D0-457D-827B-55844184BD16}"/>
              </c:ext>
            </c:extLst>
          </c:dPt>
          <c:dPt>
            <c:idx val="2"/>
            <c:invertIfNegative val="0"/>
            <c:bubble3D val="0"/>
            <c:spPr>
              <a:solidFill>
                <a:srgbClr val="9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D0-457D-827B-55844184BD16}"/>
              </c:ext>
            </c:extLst>
          </c:dPt>
          <c:cat>
            <c:strRef>
              <c:f>'c6-16'!$B$14:$B$22</c:f>
              <c:strCache>
                <c:ptCount val="9"/>
                <c:pt idx="0">
                  <c:v>Szlovénia</c:v>
                </c:pt>
                <c:pt idx="1">
                  <c:v>Csehország</c:v>
                </c:pt>
                <c:pt idx="2">
                  <c:v>Magyarország</c:v>
                </c:pt>
                <c:pt idx="3">
                  <c:v>Szlovákia</c:v>
                </c:pt>
                <c:pt idx="4">
                  <c:v>Horvátország</c:v>
                </c:pt>
                <c:pt idx="5">
                  <c:v>Lengyelország</c:v>
                </c:pt>
                <c:pt idx="6">
                  <c:v>Bulgária</c:v>
                </c:pt>
                <c:pt idx="7">
                  <c:v>Románia</c:v>
                </c:pt>
                <c:pt idx="8">
                  <c:v>Szerbia</c:v>
                </c:pt>
              </c:strCache>
            </c:strRef>
          </c:cat>
          <c:val>
            <c:numRef>
              <c:f>'c6-16'!$C$14:$C$22</c:f>
              <c:numCache>
                <c:formatCode>0.0</c:formatCode>
                <c:ptCount val="9"/>
                <c:pt idx="0">
                  <c:v>3.600848419079564</c:v>
                </c:pt>
                <c:pt idx="1">
                  <c:v>3.4488879872188272</c:v>
                </c:pt>
                <c:pt idx="2">
                  <c:v>2.36482854993013</c:v>
                </c:pt>
                <c:pt idx="3">
                  <c:v>1.8149930663186231</c:v>
                </c:pt>
                <c:pt idx="4">
                  <c:v>1.2368802346538503</c:v>
                </c:pt>
                <c:pt idx="5">
                  <c:v>0.40616734734344168</c:v>
                </c:pt>
                <c:pt idx="6">
                  <c:v>0.16217092815827883</c:v>
                </c:pt>
                <c:pt idx="7">
                  <c:v>0.11745114242209424</c:v>
                </c:pt>
                <c:pt idx="8">
                  <c:v>0.10326044866664946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D0-457D-827B-55844184B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27"/>
        <c:axId val="441026760"/>
        <c:axId val="441023152"/>
      </c:barChart>
      <c:catAx>
        <c:axId val="441026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41023152"/>
        <c:crosses val="autoZero"/>
        <c:auto val="1"/>
        <c:lblAlgn val="ctr"/>
        <c:lblOffset val="100"/>
        <c:noMultiLvlLbl val="0"/>
      </c:catAx>
      <c:valAx>
        <c:axId val="44102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darab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6212673611111106E-2"/>
              <c:y val="3.71975308641975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41026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770138888888889E-2"/>
          <c:y val="5.0956790123456788E-2"/>
          <c:w val="0.94675451388888887"/>
          <c:h val="0.82967407407407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C5A9"/>
            </a:solidFill>
            <a:ln>
              <a:noFill/>
            </a:ln>
            <a:effectLst/>
          </c:spPr>
          <c:invertIfNegative val="0"/>
          <c:cat>
            <c:numRef>
              <c:f>'c6-3'!$A$12:$A$36</c:f>
              <c:numCache>
                <c:formatCode>m/d/yyyy</c:formatCode>
                <c:ptCount val="25"/>
                <c:pt idx="0">
                  <c:v>42370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  <c:pt idx="11">
                  <c:v>46388</c:v>
                </c:pt>
                <c:pt idx="12">
                  <c:v>46753</c:v>
                </c:pt>
                <c:pt idx="13">
                  <c:v>47119</c:v>
                </c:pt>
                <c:pt idx="14">
                  <c:v>47484</c:v>
                </c:pt>
                <c:pt idx="15">
                  <c:v>47849</c:v>
                </c:pt>
                <c:pt idx="16">
                  <c:v>48214</c:v>
                </c:pt>
                <c:pt idx="17">
                  <c:v>48580</c:v>
                </c:pt>
                <c:pt idx="18">
                  <c:v>48945</c:v>
                </c:pt>
                <c:pt idx="19">
                  <c:v>49310</c:v>
                </c:pt>
                <c:pt idx="20">
                  <c:v>49675</c:v>
                </c:pt>
                <c:pt idx="21">
                  <c:v>50041</c:v>
                </c:pt>
                <c:pt idx="22">
                  <c:v>50406</c:v>
                </c:pt>
                <c:pt idx="23">
                  <c:v>50771</c:v>
                </c:pt>
                <c:pt idx="24">
                  <c:v>51136</c:v>
                </c:pt>
              </c:numCache>
            </c:numRef>
          </c:cat>
          <c:val>
            <c:numRef>
              <c:f>'c6-3'!$B$12:$B$36</c:f>
              <c:numCache>
                <c:formatCode>General</c:formatCode>
                <c:ptCount val="25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0.99</c:v>
                </c:pt>
                <c:pt idx="10">
                  <c:v>1.17</c:v>
                </c:pt>
                <c:pt idx="11">
                  <c:v>1.5</c:v>
                </c:pt>
                <c:pt idx="12">
                  <c:v>1.9</c:v>
                </c:pt>
                <c:pt idx="13">
                  <c:v>2.2000000000000002</c:v>
                </c:pt>
                <c:pt idx="14">
                  <c:v>2.75</c:v>
                </c:pt>
                <c:pt idx="15">
                  <c:v>3.3</c:v>
                </c:pt>
                <c:pt idx="16">
                  <c:v>3.8499999999999996</c:v>
                </c:pt>
                <c:pt idx="17">
                  <c:v>4.3999999999999995</c:v>
                </c:pt>
                <c:pt idx="18">
                  <c:v>4.9499999999999993</c:v>
                </c:pt>
                <c:pt idx="19">
                  <c:v>5.4999999999999991</c:v>
                </c:pt>
                <c:pt idx="20">
                  <c:v>6.0499999999999989</c:v>
                </c:pt>
                <c:pt idx="21">
                  <c:v>6.5999999999999988</c:v>
                </c:pt>
                <c:pt idx="22">
                  <c:v>7.1499999999999986</c:v>
                </c:pt>
                <c:pt idx="23">
                  <c:v>7.6999999999999984</c:v>
                </c:pt>
                <c:pt idx="24">
                  <c:v>8.2499999999999982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D-40CE-9C4B-8A2F4F083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"/>
        <c:axId val="667213824"/>
        <c:axId val="667214152"/>
      </c:barChart>
      <c:dateAx>
        <c:axId val="6672138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7214152"/>
        <c:crosses val="autoZero"/>
        <c:auto val="1"/>
        <c:lblOffset val="100"/>
        <c:baseTimeUnit val="years"/>
      </c:dateAx>
      <c:valAx>
        <c:axId val="6672141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millió hordó</a:t>
                </a:r>
              </a:p>
            </c:rich>
          </c:tx>
          <c:layout>
            <c:manualLayout>
              <c:xMode val="edge"/>
              <c:yMode val="edge"/>
              <c:x val="3.5277777777777776E-2"/>
              <c:y val="1.812654320987655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72138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08754208754211E-2"/>
          <c:y val="5.6150617283950627E-2"/>
          <c:w val="0.93399124579124582"/>
          <c:h val="0.65672673611111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95A7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295A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0C-4121-92A9-420AEA97489D}"/>
              </c:ext>
            </c:extLst>
          </c:dPt>
          <c:dPt>
            <c:idx val="2"/>
            <c:invertIfNegative val="0"/>
            <c:bubble3D val="0"/>
            <c:spPr>
              <a:solidFill>
                <a:srgbClr val="9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0C-4121-92A9-420AEA97489D}"/>
              </c:ext>
            </c:extLst>
          </c:dPt>
          <c:cat>
            <c:strRef>
              <c:f>'c6-16'!$A$14:$A$22</c:f>
              <c:strCache>
                <c:ptCount val="9"/>
                <c:pt idx="0">
                  <c:v>Slovenia</c:v>
                </c:pt>
                <c:pt idx="1">
                  <c:v>Checz Repuiblic</c:v>
                </c:pt>
                <c:pt idx="2">
                  <c:v>Hungary</c:v>
                </c:pt>
                <c:pt idx="3">
                  <c:v>Slovakia</c:v>
                </c:pt>
                <c:pt idx="4">
                  <c:v>Croatia</c:v>
                </c:pt>
                <c:pt idx="5">
                  <c:v>Poland</c:v>
                </c:pt>
                <c:pt idx="6">
                  <c:v>Bulgaria</c:v>
                </c:pt>
                <c:pt idx="7">
                  <c:v>Romania</c:v>
                </c:pt>
                <c:pt idx="8">
                  <c:v>Serbia</c:v>
                </c:pt>
              </c:strCache>
            </c:strRef>
          </c:cat>
          <c:val>
            <c:numRef>
              <c:f>'c6-16'!$C$14:$C$22</c:f>
              <c:numCache>
                <c:formatCode>0.0</c:formatCode>
                <c:ptCount val="9"/>
                <c:pt idx="0">
                  <c:v>3.600848419079564</c:v>
                </c:pt>
                <c:pt idx="1">
                  <c:v>3.4488879872188272</c:v>
                </c:pt>
                <c:pt idx="2">
                  <c:v>2.36482854993013</c:v>
                </c:pt>
                <c:pt idx="3">
                  <c:v>1.8149930663186231</c:v>
                </c:pt>
                <c:pt idx="4">
                  <c:v>1.2368802346538503</c:v>
                </c:pt>
                <c:pt idx="5">
                  <c:v>0.40616734734344168</c:v>
                </c:pt>
                <c:pt idx="6">
                  <c:v>0.16217092815827883</c:v>
                </c:pt>
                <c:pt idx="7">
                  <c:v>0.11745114242209424</c:v>
                </c:pt>
                <c:pt idx="8">
                  <c:v>0.10326044866664946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0C-4121-92A9-420AEA974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27"/>
        <c:axId val="441026760"/>
        <c:axId val="441023152"/>
      </c:barChart>
      <c:catAx>
        <c:axId val="441026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41023152"/>
        <c:crosses val="autoZero"/>
        <c:auto val="1"/>
        <c:lblAlgn val="ctr"/>
        <c:lblOffset val="100"/>
        <c:noMultiLvlLbl val="0"/>
      </c:catAx>
      <c:valAx>
        <c:axId val="44102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Number of pieces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9419696969696965E-2"/>
              <c:y val="3.71979166666666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41026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915151515151514E-2"/>
          <c:y val="5.9851736111111109E-2"/>
          <c:w val="0.94189074074074075"/>
          <c:h val="0.750302777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'c6-17'!$C$13</c:f>
              <c:strCache>
                <c:ptCount val="1"/>
                <c:pt idx="0">
                  <c:v>Természettudományok, matematika, statisztika</c:v>
                </c:pt>
              </c:strCache>
            </c:strRef>
          </c:tx>
          <c:spPr>
            <a:solidFill>
              <a:srgbClr val="7BAFD4">
                <a:lumMod val="50000"/>
              </a:srgbClr>
            </a:solidFill>
          </c:spPr>
          <c:invertIfNegative val="0"/>
          <c:cat>
            <c:strRef>
              <c:f>'c6-17'!$B$14:$B$45</c:f>
              <c:strCache>
                <c:ptCount val="32"/>
                <c:pt idx="0">
                  <c:v>DE</c:v>
                </c:pt>
                <c:pt idx="1">
                  <c:v>IN</c:v>
                </c:pt>
                <c:pt idx="2">
                  <c:v>KR</c:v>
                </c:pt>
                <c:pt idx="3">
                  <c:v>AT</c:v>
                </c:pt>
                <c:pt idx="4">
                  <c:v>RU</c:v>
                </c:pt>
                <c:pt idx="5">
                  <c:v>FI</c:v>
                </c:pt>
                <c:pt idx="6">
                  <c:v>PT</c:v>
                </c:pt>
                <c:pt idx="7">
                  <c:v>MX</c:v>
                </c:pt>
                <c:pt idx="8">
                  <c:v>EE</c:v>
                </c:pt>
                <c:pt idx="9">
                  <c:v>UK</c:v>
                </c:pt>
                <c:pt idx="10">
                  <c:v>SE</c:v>
                </c:pt>
                <c:pt idx="11">
                  <c:v>SI</c:v>
                </c:pt>
                <c:pt idx="12">
                  <c:v>ES</c:v>
                </c:pt>
                <c:pt idx="13">
                  <c:v>FR</c:v>
                </c:pt>
                <c:pt idx="14">
                  <c:v>CZ</c:v>
                </c:pt>
                <c:pt idx="15">
                  <c:v>IE</c:v>
                </c:pt>
                <c:pt idx="16">
                  <c:v>CH</c:v>
                </c:pt>
                <c:pt idx="17">
                  <c:v>LT</c:v>
                </c:pt>
                <c:pt idx="18">
                  <c:v>HU</c:v>
                </c:pt>
                <c:pt idx="19">
                  <c:v>PL</c:v>
                </c:pt>
                <c:pt idx="20">
                  <c:v>CA</c:v>
                </c:pt>
                <c:pt idx="21">
                  <c:v>SK</c:v>
                </c:pt>
                <c:pt idx="22">
                  <c:v>NO</c:v>
                </c:pt>
                <c:pt idx="23">
                  <c:v>LV</c:v>
                </c:pt>
                <c:pt idx="24">
                  <c:v>CL</c:v>
                </c:pt>
                <c:pt idx="25">
                  <c:v>DK</c:v>
                </c:pt>
                <c:pt idx="26">
                  <c:v>ID</c:v>
                </c:pt>
                <c:pt idx="27">
                  <c:v>TR</c:v>
                </c:pt>
                <c:pt idx="28">
                  <c:v>AU</c:v>
                </c:pt>
                <c:pt idx="29">
                  <c:v>BE</c:v>
                </c:pt>
                <c:pt idx="30">
                  <c:v>USA</c:v>
                </c:pt>
                <c:pt idx="31">
                  <c:v>BR</c:v>
                </c:pt>
              </c:strCache>
            </c:strRef>
          </c:cat>
          <c:val>
            <c:numRef>
              <c:f>'c6-17'!$C$14:$C$45</c:f>
              <c:numCache>
                <c:formatCode>0.0</c:formatCode>
                <c:ptCount val="32"/>
                <c:pt idx="0">
                  <c:v>9.8680000000000003</c:v>
                </c:pt>
                <c:pt idx="1">
                  <c:v>13.148</c:v>
                </c:pt>
                <c:pt idx="2">
                  <c:v>5.3929999999999998</c:v>
                </c:pt>
                <c:pt idx="3">
                  <c:v>5.5789999999999997</c:v>
                </c:pt>
                <c:pt idx="4">
                  <c:v>2.3450000000000002</c:v>
                </c:pt>
                <c:pt idx="5">
                  <c:v>4.8739999999999997</c:v>
                </c:pt>
                <c:pt idx="6">
                  <c:v>6.2370000000000001</c:v>
                </c:pt>
                <c:pt idx="7">
                  <c:v>2.9830000000000001</c:v>
                </c:pt>
                <c:pt idx="8">
                  <c:v>7.0919999999999996</c:v>
                </c:pt>
                <c:pt idx="9">
                  <c:v>13.38</c:v>
                </c:pt>
                <c:pt idx="10">
                  <c:v>4.3369999999999997</c:v>
                </c:pt>
                <c:pt idx="11">
                  <c:v>6.0279999999999996</c:v>
                </c:pt>
                <c:pt idx="12">
                  <c:v>5.0999999999999996</c:v>
                </c:pt>
                <c:pt idx="13">
                  <c:v>7.37</c:v>
                </c:pt>
                <c:pt idx="14">
                  <c:v>5.1890000000000001</c:v>
                </c:pt>
                <c:pt idx="15">
                  <c:v>8.1760000000000002</c:v>
                </c:pt>
                <c:pt idx="16">
                  <c:v>6.6749999999999998</c:v>
                </c:pt>
                <c:pt idx="17">
                  <c:v>3.996</c:v>
                </c:pt>
                <c:pt idx="18">
                  <c:v>4.2169999999999996</c:v>
                </c:pt>
                <c:pt idx="19">
                  <c:v>4.1280000000000001</c:v>
                </c:pt>
                <c:pt idx="20">
                  <c:v>6.9459999999999997</c:v>
                </c:pt>
                <c:pt idx="21">
                  <c:v>5.57</c:v>
                </c:pt>
                <c:pt idx="22">
                  <c:v>4.9630000000000001</c:v>
                </c:pt>
                <c:pt idx="23">
                  <c:v>3.5310000000000001</c:v>
                </c:pt>
                <c:pt idx="24">
                  <c:v>1.175</c:v>
                </c:pt>
                <c:pt idx="25">
                  <c:v>4.6219999999999999</c:v>
                </c:pt>
                <c:pt idx="26">
                  <c:v>2.6760000000000002</c:v>
                </c:pt>
                <c:pt idx="27">
                  <c:v>3.637</c:v>
                </c:pt>
                <c:pt idx="28">
                  <c:v>6.133</c:v>
                </c:pt>
                <c:pt idx="29">
                  <c:v>4.468</c:v>
                </c:pt>
                <c:pt idx="30">
                  <c:v>7.0049999999999999</c:v>
                </c:pt>
                <c:pt idx="31">
                  <c:v>2.633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5-47AA-9796-83B801B17D73}"/>
            </c:ext>
          </c:extLst>
        </c:ser>
        <c:ser>
          <c:idx val="1"/>
          <c:order val="1"/>
          <c:tx>
            <c:strRef>
              <c:f>'c6-17'!$D$13</c:f>
              <c:strCache>
                <c:ptCount val="1"/>
                <c:pt idx="0">
                  <c:v>Információs és kommunikációs technológia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'c6-17'!$B$14:$B$45</c:f>
              <c:strCache>
                <c:ptCount val="32"/>
                <c:pt idx="0">
                  <c:v>DE</c:v>
                </c:pt>
                <c:pt idx="1">
                  <c:v>IN</c:v>
                </c:pt>
                <c:pt idx="2">
                  <c:v>KR</c:v>
                </c:pt>
                <c:pt idx="3">
                  <c:v>AT</c:v>
                </c:pt>
                <c:pt idx="4">
                  <c:v>RU</c:v>
                </c:pt>
                <c:pt idx="5">
                  <c:v>FI</c:v>
                </c:pt>
                <c:pt idx="6">
                  <c:v>PT</c:v>
                </c:pt>
                <c:pt idx="7">
                  <c:v>MX</c:v>
                </c:pt>
                <c:pt idx="8">
                  <c:v>EE</c:v>
                </c:pt>
                <c:pt idx="9">
                  <c:v>UK</c:v>
                </c:pt>
                <c:pt idx="10">
                  <c:v>SE</c:v>
                </c:pt>
                <c:pt idx="11">
                  <c:v>SI</c:v>
                </c:pt>
                <c:pt idx="12">
                  <c:v>ES</c:v>
                </c:pt>
                <c:pt idx="13">
                  <c:v>FR</c:v>
                </c:pt>
                <c:pt idx="14">
                  <c:v>CZ</c:v>
                </c:pt>
                <c:pt idx="15">
                  <c:v>IE</c:v>
                </c:pt>
                <c:pt idx="16">
                  <c:v>CH</c:v>
                </c:pt>
                <c:pt idx="17">
                  <c:v>LT</c:v>
                </c:pt>
                <c:pt idx="18">
                  <c:v>HU</c:v>
                </c:pt>
                <c:pt idx="19">
                  <c:v>PL</c:v>
                </c:pt>
                <c:pt idx="20">
                  <c:v>CA</c:v>
                </c:pt>
                <c:pt idx="21">
                  <c:v>SK</c:v>
                </c:pt>
                <c:pt idx="22">
                  <c:v>NO</c:v>
                </c:pt>
                <c:pt idx="23">
                  <c:v>LV</c:v>
                </c:pt>
                <c:pt idx="24">
                  <c:v>CL</c:v>
                </c:pt>
                <c:pt idx="25">
                  <c:v>DK</c:v>
                </c:pt>
                <c:pt idx="26">
                  <c:v>ID</c:v>
                </c:pt>
                <c:pt idx="27">
                  <c:v>TR</c:v>
                </c:pt>
                <c:pt idx="28">
                  <c:v>AU</c:v>
                </c:pt>
                <c:pt idx="29">
                  <c:v>BE</c:v>
                </c:pt>
                <c:pt idx="30">
                  <c:v>USA</c:v>
                </c:pt>
                <c:pt idx="31">
                  <c:v>BR</c:v>
                </c:pt>
              </c:strCache>
            </c:strRef>
          </c:cat>
          <c:val>
            <c:numRef>
              <c:f>'c6-17'!$D$14:$D$45</c:f>
              <c:numCache>
                <c:formatCode>0.0</c:formatCode>
                <c:ptCount val="32"/>
                <c:pt idx="0">
                  <c:v>4.5510000000000002</c:v>
                </c:pt>
                <c:pt idx="1">
                  <c:v>6.9470000000000001</c:v>
                </c:pt>
                <c:pt idx="2">
                  <c:v>2.1429999999999998</c:v>
                </c:pt>
                <c:pt idx="3">
                  <c:v>4.0209999999999999</c:v>
                </c:pt>
                <c:pt idx="4">
                  <c:v>4.8109999999999999</c:v>
                </c:pt>
                <c:pt idx="5">
                  <c:v>6.6589999999999998</c:v>
                </c:pt>
                <c:pt idx="6">
                  <c:v>1.153</c:v>
                </c:pt>
                <c:pt idx="7">
                  <c:v>1.679</c:v>
                </c:pt>
                <c:pt idx="8">
                  <c:v>4.9189999999999996</c:v>
                </c:pt>
                <c:pt idx="9">
                  <c:v>3.6120000000000001</c:v>
                </c:pt>
                <c:pt idx="10">
                  <c:v>3.528</c:v>
                </c:pt>
                <c:pt idx="11">
                  <c:v>3.4729999999999999</c:v>
                </c:pt>
                <c:pt idx="12">
                  <c:v>3.9790000000000001</c:v>
                </c:pt>
                <c:pt idx="13">
                  <c:v>3.0609999999999999</c:v>
                </c:pt>
                <c:pt idx="14">
                  <c:v>4.2770000000000001</c:v>
                </c:pt>
                <c:pt idx="15">
                  <c:v>6.4710000000000001</c:v>
                </c:pt>
                <c:pt idx="16">
                  <c:v>2.3889999999999998</c:v>
                </c:pt>
                <c:pt idx="17">
                  <c:v>1.823</c:v>
                </c:pt>
                <c:pt idx="18">
                  <c:v>2.4009999999999998</c:v>
                </c:pt>
                <c:pt idx="19">
                  <c:v>3.0470000000000002</c:v>
                </c:pt>
                <c:pt idx="20">
                  <c:v>2.87</c:v>
                </c:pt>
                <c:pt idx="21">
                  <c:v>2.87</c:v>
                </c:pt>
                <c:pt idx="22">
                  <c:v>3.1320000000000001</c:v>
                </c:pt>
                <c:pt idx="23">
                  <c:v>4.4180000000000001</c:v>
                </c:pt>
                <c:pt idx="24">
                  <c:v>3.2639999999999998</c:v>
                </c:pt>
                <c:pt idx="25">
                  <c:v>4.3650000000000002</c:v>
                </c:pt>
                <c:pt idx="26">
                  <c:v>8.5139999999999993</c:v>
                </c:pt>
                <c:pt idx="27">
                  <c:v>1.887</c:v>
                </c:pt>
                <c:pt idx="28">
                  <c:v>3.7749999999999999</c:v>
                </c:pt>
                <c:pt idx="29">
                  <c:v>1.1379999999999999</c:v>
                </c:pt>
                <c:pt idx="30">
                  <c:v>3.64</c:v>
                </c:pt>
                <c:pt idx="31">
                  <c:v>3.1880000000000002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5-47AA-9796-83B801B17D73}"/>
            </c:ext>
          </c:extLst>
        </c:ser>
        <c:ser>
          <c:idx val="2"/>
          <c:order val="2"/>
          <c:tx>
            <c:strRef>
              <c:f>'c6-17'!$E$13</c:f>
              <c:strCache>
                <c:ptCount val="1"/>
                <c:pt idx="0">
                  <c:v>Mérnöki tudományok</c:v>
                </c:pt>
              </c:strCache>
            </c:strRef>
          </c:tx>
          <c:spPr>
            <a:solidFill>
              <a:srgbClr val="AC9F70">
                <a:lumMod val="60000"/>
                <a:lumOff val="40000"/>
              </a:srgbClr>
            </a:solidFill>
          </c:spPr>
          <c:invertIfNegative val="0"/>
          <c:cat>
            <c:strRef>
              <c:f>'c6-17'!$B$14:$B$45</c:f>
              <c:strCache>
                <c:ptCount val="32"/>
                <c:pt idx="0">
                  <c:v>DE</c:v>
                </c:pt>
                <c:pt idx="1">
                  <c:v>IN</c:v>
                </c:pt>
                <c:pt idx="2">
                  <c:v>KR</c:v>
                </c:pt>
                <c:pt idx="3">
                  <c:v>AT</c:v>
                </c:pt>
                <c:pt idx="4">
                  <c:v>RU</c:v>
                </c:pt>
                <c:pt idx="5">
                  <c:v>FI</c:v>
                </c:pt>
                <c:pt idx="6">
                  <c:v>PT</c:v>
                </c:pt>
                <c:pt idx="7">
                  <c:v>MX</c:v>
                </c:pt>
                <c:pt idx="8">
                  <c:v>EE</c:v>
                </c:pt>
                <c:pt idx="9">
                  <c:v>UK</c:v>
                </c:pt>
                <c:pt idx="10">
                  <c:v>SE</c:v>
                </c:pt>
                <c:pt idx="11">
                  <c:v>SI</c:v>
                </c:pt>
                <c:pt idx="12">
                  <c:v>ES</c:v>
                </c:pt>
                <c:pt idx="13">
                  <c:v>FR</c:v>
                </c:pt>
                <c:pt idx="14">
                  <c:v>CZ</c:v>
                </c:pt>
                <c:pt idx="15">
                  <c:v>IE</c:v>
                </c:pt>
                <c:pt idx="16">
                  <c:v>CH</c:v>
                </c:pt>
                <c:pt idx="17">
                  <c:v>LT</c:v>
                </c:pt>
                <c:pt idx="18">
                  <c:v>HU</c:v>
                </c:pt>
                <c:pt idx="19">
                  <c:v>PL</c:v>
                </c:pt>
                <c:pt idx="20">
                  <c:v>CA</c:v>
                </c:pt>
                <c:pt idx="21">
                  <c:v>SK</c:v>
                </c:pt>
                <c:pt idx="22">
                  <c:v>NO</c:v>
                </c:pt>
                <c:pt idx="23">
                  <c:v>LV</c:v>
                </c:pt>
                <c:pt idx="24">
                  <c:v>CL</c:v>
                </c:pt>
                <c:pt idx="25">
                  <c:v>DK</c:v>
                </c:pt>
                <c:pt idx="26">
                  <c:v>ID</c:v>
                </c:pt>
                <c:pt idx="27">
                  <c:v>TR</c:v>
                </c:pt>
                <c:pt idx="28">
                  <c:v>AU</c:v>
                </c:pt>
                <c:pt idx="29">
                  <c:v>BE</c:v>
                </c:pt>
                <c:pt idx="30">
                  <c:v>USA</c:v>
                </c:pt>
                <c:pt idx="31">
                  <c:v>BR</c:v>
                </c:pt>
              </c:strCache>
            </c:strRef>
          </c:cat>
          <c:val>
            <c:numRef>
              <c:f>'c6-17'!$E$14:$E$45</c:f>
              <c:numCache>
                <c:formatCode>0.0</c:formatCode>
                <c:ptCount val="32"/>
                <c:pt idx="0">
                  <c:v>22.375</c:v>
                </c:pt>
                <c:pt idx="1">
                  <c:v>10.984999999999999</c:v>
                </c:pt>
                <c:pt idx="2">
                  <c:v>22.013999999999999</c:v>
                </c:pt>
                <c:pt idx="3">
                  <c:v>19.696999999999999</c:v>
                </c:pt>
                <c:pt idx="4">
                  <c:v>21.864000000000001</c:v>
                </c:pt>
                <c:pt idx="5">
                  <c:v>16.952999999999999</c:v>
                </c:pt>
                <c:pt idx="6">
                  <c:v>20.523</c:v>
                </c:pt>
                <c:pt idx="7">
                  <c:v>23.236000000000001</c:v>
                </c:pt>
                <c:pt idx="8">
                  <c:v>14.46</c:v>
                </c:pt>
                <c:pt idx="9">
                  <c:v>9.1549999999999994</c:v>
                </c:pt>
                <c:pt idx="10">
                  <c:v>18.149000000000001</c:v>
                </c:pt>
                <c:pt idx="11">
                  <c:v>16.151</c:v>
                </c:pt>
                <c:pt idx="12">
                  <c:v>16.452000000000002</c:v>
                </c:pt>
                <c:pt idx="13">
                  <c:v>14.843999999999999</c:v>
                </c:pt>
                <c:pt idx="14">
                  <c:v>15.805999999999999</c:v>
                </c:pt>
                <c:pt idx="15">
                  <c:v>10.218999999999999</c:v>
                </c:pt>
                <c:pt idx="16">
                  <c:v>15.462</c:v>
                </c:pt>
                <c:pt idx="17">
                  <c:v>17.283000000000001</c:v>
                </c:pt>
                <c:pt idx="18">
                  <c:v>15.776999999999999</c:v>
                </c:pt>
                <c:pt idx="19">
                  <c:v>15.092000000000001</c:v>
                </c:pt>
                <c:pt idx="20">
                  <c:v>11.500999999999999</c:v>
                </c:pt>
                <c:pt idx="21">
                  <c:v>12.7</c:v>
                </c:pt>
                <c:pt idx="22">
                  <c:v>12.91</c:v>
                </c:pt>
                <c:pt idx="23">
                  <c:v>12.507999999999999</c:v>
                </c:pt>
                <c:pt idx="24">
                  <c:v>15.664999999999999</c:v>
                </c:pt>
                <c:pt idx="25">
                  <c:v>10.654</c:v>
                </c:pt>
                <c:pt idx="26">
                  <c:v>8.1579999999999995</c:v>
                </c:pt>
                <c:pt idx="27">
                  <c:v>13.279</c:v>
                </c:pt>
                <c:pt idx="28">
                  <c:v>7.734</c:v>
                </c:pt>
                <c:pt idx="29">
                  <c:v>11.821</c:v>
                </c:pt>
                <c:pt idx="30">
                  <c:v>6.7229999999999999</c:v>
                </c:pt>
                <c:pt idx="31">
                  <c:v>9.5269999999999992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5-47AA-9796-83B801B17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49543168"/>
        <c:axId val="149543560"/>
      </c:barChart>
      <c:catAx>
        <c:axId val="149543168"/>
        <c:scaling>
          <c:orientation val="minMax"/>
          <c:min val="1"/>
        </c:scaling>
        <c:delete val="0"/>
        <c:axPos val="b"/>
        <c:numFmt formatCode="yyyy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700"/>
            </a:pPr>
            <a:endParaRPr lang="hu-HU"/>
          </a:p>
        </c:txPr>
        <c:crossAx val="149543560"/>
        <c:crosses val="autoZero"/>
        <c:auto val="0"/>
        <c:lblAlgn val="ctr"/>
        <c:lblOffset val="10"/>
        <c:noMultiLvlLbl val="0"/>
      </c:catAx>
      <c:valAx>
        <c:axId val="14954356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crossAx val="149543168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187534722222237"/>
          <c:w val="1"/>
          <c:h val="0.12812465277777779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915151515151514E-2"/>
          <c:y val="6.4261458333333327E-2"/>
          <c:w val="0.94189074074074075"/>
          <c:h val="0.71845555555555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'c6-17'!$C$12</c:f>
              <c:strCache>
                <c:ptCount val="1"/>
                <c:pt idx="0">
                  <c:v>Natural Sciences, Mathematics, Statistics</c:v>
                </c:pt>
              </c:strCache>
            </c:strRef>
          </c:tx>
          <c:spPr>
            <a:solidFill>
              <a:srgbClr val="7BAFD4">
                <a:lumMod val="50000"/>
              </a:srgbClr>
            </a:solidFill>
          </c:spPr>
          <c:invertIfNegative val="0"/>
          <c:cat>
            <c:strRef>
              <c:f>'c6-17'!$B$14:$B$45</c:f>
              <c:strCache>
                <c:ptCount val="32"/>
                <c:pt idx="0">
                  <c:v>DE</c:v>
                </c:pt>
                <c:pt idx="1">
                  <c:v>IN</c:v>
                </c:pt>
                <c:pt idx="2">
                  <c:v>KR</c:v>
                </c:pt>
                <c:pt idx="3">
                  <c:v>AT</c:v>
                </c:pt>
                <c:pt idx="4">
                  <c:v>RU</c:v>
                </c:pt>
                <c:pt idx="5">
                  <c:v>FI</c:v>
                </c:pt>
                <c:pt idx="6">
                  <c:v>PT</c:v>
                </c:pt>
                <c:pt idx="7">
                  <c:v>MX</c:v>
                </c:pt>
                <c:pt idx="8">
                  <c:v>EE</c:v>
                </c:pt>
                <c:pt idx="9">
                  <c:v>UK</c:v>
                </c:pt>
                <c:pt idx="10">
                  <c:v>SE</c:v>
                </c:pt>
                <c:pt idx="11">
                  <c:v>SI</c:v>
                </c:pt>
                <c:pt idx="12">
                  <c:v>ES</c:v>
                </c:pt>
                <c:pt idx="13">
                  <c:v>FR</c:v>
                </c:pt>
                <c:pt idx="14">
                  <c:v>CZ</c:v>
                </c:pt>
                <c:pt idx="15">
                  <c:v>IE</c:v>
                </c:pt>
                <c:pt idx="16">
                  <c:v>CH</c:v>
                </c:pt>
                <c:pt idx="17">
                  <c:v>LT</c:v>
                </c:pt>
                <c:pt idx="18">
                  <c:v>HU</c:v>
                </c:pt>
                <c:pt idx="19">
                  <c:v>PL</c:v>
                </c:pt>
                <c:pt idx="20">
                  <c:v>CA</c:v>
                </c:pt>
                <c:pt idx="21">
                  <c:v>SK</c:v>
                </c:pt>
                <c:pt idx="22">
                  <c:v>NO</c:v>
                </c:pt>
                <c:pt idx="23">
                  <c:v>LV</c:v>
                </c:pt>
                <c:pt idx="24">
                  <c:v>CL</c:v>
                </c:pt>
                <c:pt idx="25">
                  <c:v>DK</c:v>
                </c:pt>
                <c:pt idx="26">
                  <c:v>ID</c:v>
                </c:pt>
                <c:pt idx="27">
                  <c:v>TR</c:v>
                </c:pt>
                <c:pt idx="28">
                  <c:v>AU</c:v>
                </c:pt>
                <c:pt idx="29">
                  <c:v>BE</c:v>
                </c:pt>
                <c:pt idx="30">
                  <c:v>USA</c:v>
                </c:pt>
                <c:pt idx="31">
                  <c:v>BR</c:v>
                </c:pt>
              </c:strCache>
            </c:strRef>
          </c:cat>
          <c:val>
            <c:numRef>
              <c:f>'c6-17'!$C$14:$C$45</c:f>
              <c:numCache>
                <c:formatCode>0.0</c:formatCode>
                <c:ptCount val="32"/>
                <c:pt idx="0">
                  <c:v>9.8680000000000003</c:v>
                </c:pt>
                <c:pt idx="1">
                  <c:v>13.148</c:v>
                </c:pt>
                <c:pt idx="2">
                  <c:v>5.3929999999999998</c:v>
                </c:pt>
                <c:pt idx="3">
                  <c:v>5.5789999999999997</c:v>
                </c:pt>
                <c:pt idx="4">
                  <c:v>2.3450000000000002</c:v>
                </c:pt>
                <c:pt idx="5">
                  <c:v>4.8739999999999997</c:v>
                </c:pt>
                <c:pt idx="6">
                  <c:v>6.2370000000000001</c:v>
                </c:pt>
                <c:pt idx="7">
                  <c:v>2.9830000000000001</c:v>
                </c:pt>
                <c:pt idx="8">
                  <c:v>7.0919999999999996</c:v>
                </c:pt>
                <c:pt idx="9">
                  <c:v>13.38</c:v>
                </c:pt>
                <c:pt idx="10">
                  <c:v>4.3369999999999997</c:v>
                </c:pt>
                <c:pt idx="11">
                  <c:v>6.0279999999999996</c:v>
                </c:pt>
                <c:pt idx="12">
                  <c:v>5.0999999999999996</c:v>
                </c:pt>
                <c:pt idx="13">
                  <c:v>7.37</c:v>
                </c:pt>
                <c:pt idx="14">
                  <c:v>5.1890000000000001</c:v>
                </c:pt>
                <c:pt idx="15">
                  <c:v>8.1760000000000002</c:v>
                </c:pt>
                <c:pt idx="16">
                  <c:v>6.6749999999999998</c:v>
                </c:pt>
                <c:pt idx="17">
                  <c:v>3.996</c:v>
                </c:pt>
                <c:pt idx="18">
                  <c:v>4.2169999999999996</c:v>
                </c:pt>
                <c:pt idx="19">
                  <c:v>4.1280000000000001</c:v>
                </c:pt>
                <c:pt idx="20">
                  <c:v>6.9459999999999997</c:v>
                </c:pt>
                <c:pt idx="21">
                  <c:v>5.57</c:v>
                </c:pt>
                <c:pt idx="22">
                  <c:v>4.9630000000000001</c:v>
                </c:pt>
                <c:pt idx="23">
                  <c:v>3.5310000000000001</c:v>
                </c:pt>
                <c:pt idx="24">
                  <c:v>1.175</c:v>
                </c:pt>
                <c:pt idx="25">
                  <c:v>4.6219999999999999</c:v>
                </c:pt>
                <c:pt idx="26">
                  <c:v>2.6760000000000002</c:v>
                </c:pt>
                <c:pt idx="27">
                  <c:v>3.637</c:v>
                </c:pt>
                <c:pt idx="28">
                  <c:v>6.133</c:v>
                </c:pt>
                <c:pt idx="29">
                  <c:v>4.468</c:v>
                </c:pt>
                <c:pt idx="30">
                  <c:v>7.0049999999999999</c:v>
                </c:pt>
                <c:pt idx="31">
                  <c:v>2.633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9-44CA-ACDF-3C84C81CD678}"/>
            </c:ext>
          </c:extLst>
        </c:ser>
        <c:ser>
          <c:idx val="1"/>
          <c:order val="1"/>
          <c:tx>
            <c:strRef>
              <c:f>'c6-17'!$D$12</c:f>
              <c:strCache>
                <c:ptCount val="1"/>
                <c:pt idx="0">
                  <c:v>Information and communication technology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'c6-17'!$B$14:$B$45</c:f>
              <c:strCache>
                <c:ptCount val="32"/>
                <c:pt idx="0">
                  <c:v>DE</c:v>
                </c:pt>
                <c:pt idx="1">
                  <c:v>IN</c:v>
                </c:pt>
                <c:pt idx="2">
                  <c:v>KR</c:v>
                </c:pt>
                <c:pt idx="3">
                  <c:v>AT</c:v>
                </c:pt>
                <c:pt idx="4">
                  <c:v>RU</c:v>
                </c:pt>
                <c:pt idx="5">
                  <c:v>FI</c:v>
                </c:pt>
                <c:pt idx="6">
                  <c:v>PT</c:v>
                </c:pt>
                <c:pt idx="7">
                  <c:v>MX</c:v>
                </c:pt>
                <c:pt idx="8">
                  <c:v>EE</c:v>
                </c:pt>
                <c:pt idx="9">
                  <c:v>UK</c:v>
                </c:pt>
                <c:pt idx="10">
                  <c:v>SE</c:v>
                </c:pt>
                <c:pt idx="11">
                  <c:v>SI</c:v>
                </c:pt>
                <c:pt idx="12">
                  <c:v>ES</c:v>
                </c:pt>
                <c:pt idx="13">
                  <c:v>FR</c:v>
                </c:pt>
                <c:pt idx="14">
                  <c:v>CZ</c:v>
                </c:pt>
                <c:pt idx="15">
                  <c:v>IE</c:v>
                </c:pt>
                <c:pt idx="16">
                  <c:v>CH</c:v>
                </c:pt>
                <c:pt idx="17">
                  <c:v>LT</c:v>
                </c:pt>
                <c:pt idx="18">
                  <c:v>HU</c:v>
                </c:pt>
                <c:pt idx="19">
                  <c:v>PL</c:v>
                </c:pt>
                <c:pt idx="20">
                  <c:v>CA</c:v>
                </c:pt>
                <c:pt idx="21">
                  <c:v>SK</c:v>
                </c:pt>
                <c:pt idx="22">
                  <c:v>NO</c:v>
                </c:pt>
                <c:pt idx="23">
                  <c:v>LV</c:v>
                </c:pt>
                <c:pt idx="24">
                  <c:v>CL</c:v>
                </c:pt>
                <c:pt idx="25">
                  <c:v>DK</c:v>
                </c:pt>
                <c:pt idx="26">
                  <c:v>ID</c:v>
                </c:pt>
                <c:pt idx="27">
                  <c:v>TR</c:v>
                </c:pt>
                <c:pt idx="28">
                  <c:v>AU</c:v>
                </c:pt>
                <c:pt idx="29">
                  <c:v>BE</c:v>
                </c:pt>
                <c:pt idx="30">
                  <c:v>USA</c:v>
                </c:pt>
                <c:pt idx="31">
                  <c:v>BR</c:v>
                </c:pt>
              </c:strCache>
            </c:strRef>
          </c:cat>
          <c:val>
            <c:numRef>
              <c:f>'c6-17'!$D$14:$D$45</c:f>
              <c:numCache>
                <c:formatCode>0.0</c:formatCode>
                <c:ptCount val="32"/>
                <c:pt idx="0">
                  <c:v>4.5510000000000002</c:v>
                </c:pt>
                <c:pt idx="1">
                  <c:v>6.9470000000000001</c:v>
                </c:pt>
                <c:pt idx="2">
                  <c:v>2.1429999999999998</c:v>
                </c:pt>
                <c:pt idx="3">
                  <c:v>4.0209999999999999</c:v>
                </c:pt>
                <c:pt idx="4">
                  <c:v>4.8109999999999999</c:v>
                </c:pt>
                <c:pt idx="5">
                  <c:v>6.6589999999999998</c:v>
                </c:pt>
                <c:pt idx="6">
                  <c:v>1.153</c:v>
                </c:pt>
                <c:pt idx="7">
                  <c:v>1.679</c:v>
                </c:pt>
                <c:pt idx="8">
                  <c:v>4.9189999999999996</c:v>
                </c:pt>
                <c:pt idx="9">
                  <c:v>3.6120000000000001</c:v>
                </c:pt>
                <c:pt idx="10">
                  <c:v>3.528</c:v>
                </c:pt>
                <c:pt idx="11">
                  <c:v>3.4729999999999999</c:v>
                </c:pt>
                <c:pt idx="12">
                  <c:v>3.9790000000000001</c:v>
                </c:pt>
                <c:pt idx="13">
                  <c:v>3.0609999999999999</c:v>
                </c:pt>
                <c:pt idx="14">
                  <c:v>4.2770000000000001</c:v>
                </c:pt>
                <c:pt idx="15">
                  <c:v>6.4710000000000001</c:v>
                </c:pt>
                <c:pt idx="16">
                  <c:v>2.3889999999999998</c:v>
                </c:pt>
                <c:pt idx="17">
                  <c:v>1.823</c:v>
                </c:pt>
                <c:pt idx="18">
                  <c:v>2.4009999999999998</c:v>
                </c:pt>
                <c:pt idx="19">
                  <c:v>3.0470000000000002</c:v>
                </c:pt>
                <c:pt idx="20">
                  <c:v>2.87</c:v>
                </c:pt>
                <c:pt idx="21">
                  <c:v>2.87</c:v>
                </c:pt>
                <c:pt idx="22">
                  <c:v>3.1320000000000001</c:v>
                </c:pt>
                <c:pt idx="23">
                  <c:v>4.4180000000000001</c:v>
                </c:pt>
                <c:pt idx="24">
                  <c:v>3.2639999999999998</c:v>
                </c:pt>
                <c:pt idx="25">
                  <c:v>4.3650000000000002</c:v>
                </c:pt>
                <c:pt idx="26">
                  <c:v>8.5139999999999993</c:v>
                </c:pt>
                <c:pt idx="27">
                  <c:v>1.887</c:v>
                </c:pt>
                <c:pt idx="28">
                  <c:v>3.7749999999999999</c:v>
                </c:pt>
                <c:pt idx="29">
                  <c:v>1.1379999999999999</c:v>
                </c:pt>
                <c:pt idx="30">
                  <c:v>3.64</c:v>
                </c:pt>
                <c:pt idx="31">
                  <c:v>3.1880000000000002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9-44CA-ACDF-3C84C81CD678}"/>
            </c:ext>
          </c:extLst>
        </c:ser>
        <c:ser>
          <c:idx val="2"/>
          <c:order val="2"/>
          <c:tx>
            <c:strRef>
              <c:f>'c6-17'!$E$12</c:f>
              <c:strCache>
                <c:ptCount val="1"/>
                <c:pt idx="0">
                  <c:v>Engineering sciences</c:v>
                </c:pt>
              </c:strCache>
            </c:strRef>
          </c:tx>
          <c:spPr>
            <a:solidFill>
              <a:srgbClr val="AC9F70">
                <a:lumMod val="60000"/>
                <a:lumOff val="40000"/>
              </a:srgbClr>
            </a:solidFill>
          </c:spPr>
          <c:invertIfNegative val="0"/>
          <c:cat>
            <c:strRef>
              <c:f>'c6-17'!$B$14:$B$45</c:f>
              <c:strCache>
                <c:ptCount val="32"/>
                <c:pt idx="0">
                  <c:v>DE</c:v>
                </c:pt>
                <c:pt idx="1">
                  <c:v>IN</c:v>
                </c:pt>
                <c:pt idx="2">
                  <c:v>KR</c:v>
                </c:pt>
                <c:pt idx="3">
                  <c:v>AT</c:v>
                </c:pt>
                <c:pt idx="4">
                  <c:v>RU</c:v>
                </c:pt>
                <c:pt idx="5">
                  <c:v>FI</c:v>
                </c:pt>
                <c:pt idx="6">
                  <c:v>PT</c:v>
                </c:pt>
                <c:pt idx="7">
                  <c:v>MX</c:v>
                </c:pt>
                <c:pt idx="8">
                  <c:v>EE</c:v>
                </c:pt>
                <c:pt idx="9">
                  <c:v>UK</c:v>
                </c:pt>
                <c:pt idx="10">
                  <c:v>SE</c:v>
                </c:pt>
                <c:pt idx="11">
                  <c:v>SI</c:v>
                </c:pt>
                <c:pt idx="12">
                  <c:v>ES</c:v>
                </c:pt>
                <c:pt idx="13">
                  <c:v>FR</c:v>
                </c:pt>
                <c:pt idx="14">
                  <c:v>CZ</c:v>
                </c:pt>
                <c:pt idx="15">
                  <c:v>IE</c:v>
                </c:pt>
                <c:pt idx="16">
                  <c:v>CH</c:v>
                </c:pt>
                <c:pt idx="17">
                  <c:v>LT</c:v>
                </c:pt>
                <c:pt idx="18">
                  <c:v>HU</c:v>
                </c:pt>
                <c:pt idx="19">
                  <c:v>PL</c:v>
                </c:pt>
                <c:pt idx="20">
                  <c:v>CA</c:v>
                </c:pt>
                <c:pt idx="21">
                  <c:v>SK</c:v>
                </c:pt>
                <c:pt idx="22">
                  <c:v>NO</c:v>
                </c:pt>
                <c:pt idx="23">
                  <c:v>LV</c:v>
                </c:pt>
                <c:pt idx="24">
                  <c:v>CL</c:v>
                </c:pt>
                <c:pt idx="25">
                  <c:v>DK</c:v>
                </c:pt>
                <c:pt idx="26">
                  <c:v>ID</c:v>
                </c:pt>
                <c:pt idx="27">
                  <c:v>TR</c:v>
                </c:pt>
                <c:pt idx="28">
                  <c:v>AU</c:v>
                </c:pt>
                <c:pt idx="29">
                  <c:v>BE</c:v>
                </c:pt>
                <c:pt idx="30">
                  <c:v>USA</c:v>
                </c:pt>
                <c:pt idx="31">
                  <c:v>BR</c:v>
                </c:pt>
              </c:strCache>
            </c:strRef>
          </c:cat>
          <c:val>
            <c:numRef>
              <c:f>'c6-17'!$E$14:$E$45</c:f>
              <c:numCache>
                <c:formatCode>0.0</c:formatCode>
                <c:ptCount val="32"/>
                <c:pt idx="0">
                  <c:v>22.375</c:v>
                </c:pt>
                <c:pt idx="1">
                  <c:v>10.984999999999999</c:v>
                </c:pt>
                <c:pt idx="2">
                  <c:v>22.013999999999999</c:v>
                </c:pt>
                <c:pt idx="3">
                  <c:v>19.696999999999999</c:v>
                </c:pt>
                <c:pt idx="4">
                  <c:v>21.864000000000001</c:v>
                </c:pt>
                <c:pt idx="5">
                  <c:v>16.952999999999999</c:v>
                </c:pt>
                <c:pt idx="6">
                  <c:v>20.523</c:v>
                </c:pt>
                <c:pt idx="7">
                  <c:v>23.236000000000001</c:v>
                </c:pt>
                <c:pt idx="8">
                  <c:v>14.46</c:v>
                </c:pt>
                <c:pt idx="9">
                  <c:v>9.1549999999999994</c:v>
                </c:pt>
                <c:pt idx="10">
                  <c:v>18.149000000000001</c:v>
                </c:pt>
                <c:pt idx="11">
                  <c:v>16.151</c:v>
                </c:pt>
                <c:pt idx="12">
                  <c:v>16.452000000000002</c:v>
                </c:pt>
                <c:pt idx="13">
                  <c:v>14.843999999999999</c:v>
                </c:pt>
                <c:pt idx="14">
                  <c:v>15.805999999999999</c:v>
                </c:pt>
                <c:pt idx="15">
                  <c:v>10.218999999999999</c:v>
                </c:pt>
                <c:pt idx="16">
                  <c:v>15.462</c:v>
                </c:pt>
                <c:pt idx="17">
                  <c:v>17.283000000000001</c:v>
                </c:pt>
                <c:pt idx="18">
                  <c:v>15.776999999999999</c:v>
                </c:pt>
                <c:pt idx="19">
                  <c:v>15.092000000000001</c:v>
                </c:pt>
                <c:pt idx="20">
                  <c:v>11.500999999999999</c:v>
                </c:pt>
                <c:pt idx="21">
                  <c:v>12.7</c:v>
                </c:pt>
                <c:pt idx="22">
                  <c:v>12.91</c:v>
                </c:pt>
                <c:pt idx="23">
                  <c:v>12.507999999999999</c:v>
                </c:pt>
                <c:pt idx="24">
                  <c:v>15.664999999999999</c:v>
                </c:pt>
                <c:pt idx="25">
                  <c:v>10.654</c:v>
                </c:pt>
                <c:pt idx="26">
                  <c:v>8.1579999999999995</c:v>
                </c:pt>
                <c:pt idx="27">
                  <c:v>13.279</c:v>
                </c:pt>
                <c:pt idx="28">
                  <c:v>7.734</c:v>
                </c:pt>
                <c:pt idx="29">
                  <c:v>11.821</c:v>
                </c:pt>
                <c:pt idx="30">
                  <c:v>6.7229999999999999</c:v>
                </c:pt>
                <c:pt idx="31">
                  <c:v>9.5269999999999992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9-44CA-ACDF-3C84C81CD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49543168"/>
        <c:axId val="149543560"/>
      </c:barChart>
      <c:catAx>
        <c:axId val="149543168"/>
        <c:scaling>
          <c:orientation val="minMax"/>
          <c:min val="1"/>
        </c:scaling>
        <c:delete val="0"/>
        <c:axPos val="b"/>
        <c:numFmt formatCode="yyyy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700"/>
            </a:pPr>
            <a:endParaRPr lang="hu-HU"/>
          </a:p>
        </c:txPr>
        <c:crossAx val="149543560"/>
        <c:crosses val="autoZero"/>
        <c:auto val="0"/>
        <c:lblAlgn val="ctr"/>
        <c:lblOffset val="10"/>
        <c:noMultiLvlLbl val="0"/>
      </c:catAx>
      <c:valAx>
        <c:axId val="14954356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crossAx val="149543168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138576388888889"/>
          <c:w val="1"/>
          <c:h val="0.12861423611111114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770138888888889E-2"/>
          <c:y val="5.0956790123456788E-2"/>
          <c:w val="0.94675451388888887"/>
          <c:h val="0.82967407407407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C5A9"/>
            </a:solidFill>
            <a:ln>
              <a:noFill/>
            </a:ln>
            <a:effectLst/>
          </c:spPr>
          <c:invertIfNegative val="0"/>
          <c:cat>
            <c:numRef>
              <c:f>'c6-3'!$A$12:$A$36</c:f>
              <c:numCache>
                <c:formatCode>m/d/yyyy</c:formatCode>
                <c:ptCount val="25"/>
                <c:pt idx="0">
                  <c:v>42370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  <c:pt idx="11">
                  <c:v>46388</c:v>
                </c:pt>
                <c:pt idx="12">
                  <c:v>46753</c:v>
                </c:pt>
                <c:pt idx="13">
                  <c:v>47119</c:v>
                </c:pt>
                <c:pt idx="14">
                  <c:v>47484</c:v>
                </c:pt>
                <c:pt idx="15">
                  <c:v>47849</c:v>
                </c:pt>
                <c:pt idx="16">
                  <c:v>48214</c:v>
                </c:pt>
                <c:pt idx="17">
                  <c:v>48580</c:v>
                </c:pt>
                <c:pt idx="18">
                  <c:v>48945</c:v>
                </c:pt>
                <c:pt idx="19">
                  <c:v>49310</c:v>
                </c:pt>
                <c:pt idx="20">
                  <c:v>49675</c:v>
                </c:pt>
                <c:pt idx="21">
                  <c:v>50041</c:v>
                </c:pt>
                <c:pt idx="22">
                  <c:v>50406</c:v>
                </c:pt>
                <c:pt idx="23">
                  <c:v>50771</c:v>
                </c:pt>
                <c:pt idx="24">
                  <c:v>51136</c:v>
                </c:pt>
              </c:numCache>
            </c:numRef>
          </c:cat>
          <c:val>
            <c:numRef>
              <c:f>'c6-3'!$B$12:$B$36</c:f>
              <c:numCache>
                <c:formatCode>General</c:formatCode>
                <c:ptCount val="25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0.99</c:v>
                </c:pt>
                <c:pt idx="10">
                  <c:v>1.17</c:v>
                </c:pt>
                <c:pt idx="11">
                  <c:v>1.5</c:v>
                </c:pt>
                <c:pt idx="12">
                  <c:v>1.9</c:v>
                </c:pt>
                <c:pt idx="13">
                  <c:v>2.2000000000000002</c:v>
                </c:pt>
                <c:pt idx="14">
                  <c:v>2.75</c:v>
                </c:pt>
                <c:pt idx="15">
                  <c:v>3.3</c:v>
                </c:pt>
                <c:pt idx="16">
                  <c:v>3.8499999999999996</c:v>
                </c:pt>
                <c:pt idx="17">
                  <c:v>4.3999999999999995</c:v>
                </c:pt>
                <c:pt idx="18">
                  <c:v>4.9499999999999993</c:v>
                </c:pt>
                <c:pt idx="19">
                  <c:v>5.4999999999999991</c:v>
                </c:pt>
                <c:pt idx="20">
                  <c:v>6.0499999999999989</c:v>
                </c:pt>
                <c:pt idx="21">
                  <c:v>6.5999999999999988</c:v>
                </c:pt>
                <c:pt idx="22">
                  <c:v>7.1499999999999986</c:v>
                </c:pt>
                <c:pt idx="23">
                  <c:v>7.6999999999999984</c:v>
                </c:pt>
                <c:pt idx="24">
                  <c:v>8.2499999999999982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9-4F91-AAB3-591BB3C3D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"/>
        <c:axId val="667213824"/>
        <c:axId val="667214152"/>
      </c:barChart>
      <c:dateAx>
        <c:axId val="6672138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7214152"/>
        <c:crosses val="autoZero"/>
        <c:auto val="1"/>
        <c:lblOffset val="100"/>
        <c:baseTimeUnit val="years"/>
      </c:dateAx>
      <c:valAx>
        <c:axId val="6672141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Million barrel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072916666666667E-2"/>
              <c:y val="1.812654320987658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72138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4739583333333E-2"/>
          <c:y val="4.5258259914962858E-2"/>
          <c:w val="0.63556076388888894"/>
          <c:h val="0.8307916666666664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rgbClr val="00B050"/>
                </a:solidFill>
              </a:ln>
              <a:effectLst/>
            </c:spPr>
          </c:marker>
          <c:dPt>
            <c:idx val="1"/>
            <c:marker>
              <c:symbol val="circle"/>
              <c:size val="14"/>
              <c:spPr>
                <a:solidFill>
                  <a:schemeClr val="bg1"/>
                </a:solidFill>
                <a:ln w="22225">
                  <a:solidFill>
                    <a:srgbClr val="00B05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00B05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3F-4EB0-8FCB-730135A8B9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'c6-4'!$B$13:$E$13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3D3F-4EB0-8FCB-730135A8B91C}"/>
            </c:ext>
          </c:extLst>
        </c:ser>
        <c:ser>
          <c:idx val="1"/>
          <c:order val="1"/>
          <c:spPr>
            <a:ln w="19050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tx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'c6-4'!$B$14:$E$14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3D3F-4EB0-8FCB-730135A8B91C}"/>
            </c:ext>
          </c:extLst>
        </c:ser>
        <c:ser>
          <c:idx val="2"/>
          <c:order val="2"/>
          <c:spPr>
            <a:ln w="19050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'c6-4'!$B$15:$E$15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3D3F-4EB0-8FCB-730135A8B91C}"/>
            </c:ext>
          </c:extLst>
        </c:ser>
        <c:ser>
          <c:idx val="3"/>
          <c:order val="3"/>
          <c:spPr>
            <a:ln w="19050" cap="rnd" cmpd="sng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'c6-4'!$B$16:$E$16</c:f>
              <c:numCache>
                <c:formatCode>General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3D3F-4EB0-8FCB-730135A8B91C}"/>
            </c:ext>
          </c:extLst>
        </c:ser>
        <c:ser>
          <c:idx val="4"/>
          <c:order val="4"/>
          <c:spPr>
            <a:ln w="19050" cap="rnd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rgbClr val="92D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'c6-4'!$B$17:$E$17</c:f>
              <c:numCache>
                <c:formatCode>General</c:formatCode>
                <c:ptCount val="4"/>
                <c:pt idx="2">
                  <c:v>2</c:v>
                </c:pt>
                <c:pt idx="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3D3F-4EB0-8FCB-730135A8B91C}"/>
            </c:ext>
          </c:extLst>
        </c:ser>
        <c:ser>
          <c:idx val="5"/>
          <c:order val="5"/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'c6-4'!$B$18:$E$18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3D3F-4EB0-8FCB-730135A8B91C}"/>
            </c:ext>
          </c:extLst>
        </c:ser>
        <c:ser>
          <c:idx val="6"/>
          <c:order val="6"/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'c6-4'!$B$19:$E$19</c:f>
              <c:numCache>
                <c:formatCode>General</c:formatCode>
                <c:ptCount val="4"/>
                <c:pt idx="0">
                  <c:v>10</c:v>
                </c:pt>
                <c:pt idx="1">
                  <c:v>9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3D3F-4EB0-8FCB-730135A8B91C}"/>
            </c:ext>
          </c:extLst>
        </c:ser>
        <c:ser>
          <c:idx val="7"/>
          <c:order val="7"/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'c6-4'!$B$20:$E$20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3D3F-4EB0-8FCB-730135A8B91C}"/>
            </c:ext>
          </c:extLst>
        </c:ser>
        <c:ser>
          <c:idx val="8"/>
          <c:order val="8"/>
          <c:spPr>
            <a:ln w="1905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'c6-4'!$B$21:$E$21</c:f>
              <c:numCache>
                <c:formatCode>General</c:formatCode>
                <c:ptCount val="4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3D3F-4EB0-8FCB-730135A8B91C}"/>
            </c:ext>
          </c:extLst>
        </c:ser>
        <c:ser>
          <c:idx val="9"/>
          <c:order val="9"/>
          <c:spPr>
            <a:ln w="19050" cap="rnd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'c6-4'!$B$22:$E$22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3D3F-4EB0-8FCB-730135A8B91C}"/>
            </c:ext>
          </c:extLst>
        </c:ser>
        <c:ser>
          <c:idx val="10"/>
          <c:order val="10"/>
          <c:spPr>
            <a:ln w="19050" cap="rnd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'c6-4'!$B$23:$E$23</c:f>
              <c:numCache>
                <c:formatCode>General</c:formatCode>
                <c:ptCount val="4"/>
                <c:pt idx="2">
                  <c:v>7</c:v>
                </c:pt>
                <c:pt idx="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C-3D3F-4EB0-8FCB-730135A8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62432"/>
        <c:axId val="665983424"/>
      </c:lineChart>
      <c:catAx>
        <c:axId val="66596243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high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5983424"/>
        <c:crossesAt val="11"/>
        <c:auto val="1"/>
        <c:lblAlgn val="ctr"/>
        <c:lblOffset val="222"/>
        <c:noMultiLvlLbl val="0"/>
      </c:catAx>
      <c:valAx>
        <c:axId val="665983424"/>
        <c:scaling>
          <c:orientation val="maxMin"/>
          <c:max val="11"/>
          <c:min val="1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5962432"/>
        <c:crosses val="autoZero"/>
        <c:crossBetween val="midCat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4739583333333E-2"/>
          <c:y val="4.5258259914962858E-2"/>
          <c:w val="0.63556076388888894"/>
          <c:h val="0.8307916666666664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rgbClr val="00B050"/>
                </a:solidFill>
              </a:ln>
              <a:effectLst/>
            </c:spPr>
          </c:marker>
          <c:dPt>
            <c:idx val="1"/>
            <c:marker>
              <c:symbol val="circle"/>
              <c:size val="14"/>
              <c:spPr>
                <a:solidFill>
                  <a:schemeClr val="bg1"/>
                </a:solidFill>
                <a:ln w="22225">
                  <a:solidFill>
                    <a:srgbClr val="00B05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00B05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A1-4438-9056-9427CBAA64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'c6-4'!$B$13:$E$13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4A1-4438-9056-9427CBAA6445}"/>
            </c:ext>
          </c:extLst>
        </c:ser>
        <c:ser>
          <c:idx val="1"/>
          <c:order val="1"/>
          <c:spPr>
            <a:ln w="19050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tx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'c6-4'!$B$14:$E$14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B4A1-4438-9056-9427CBAA6445}"/>
            </c:ext>
          </c:extLst>
        </c:ser>
        <c:ser>
          <c:idx val="2"/>
          <c:order val="2"/>
          <c:spPr>
            <a:ln w="19050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'c6-4'!$B$15:$E$15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4A1-4438-9056-9427CBAA6445}"/>
            </c:ext>
          </c:extLst>
        </c:ser>
        <c:ser>
          <c:idx val="3"/>
          <c:order val="3"/>
          <c:spPr>
            <a:ln w="19050" cap="rnd" cmpd="sng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'c6-4'!$B$16:$E$16</c:f>
              <c:numCache>
                <c:formatCode>General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B4A1-4438-9056-9427CBAA6445}"/>
            </c:ext>
          </c:extLst>
        </c:ser>
        <c:ser>
          <c:idx val="4"/>
          <c:order val="4"/>
          <c:spPr>
            <a:ln w="19050" cap="rnd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rgbClr val="92D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'c6-4'!$B$17:$E$17</c:f>
              <c:numCache>
                <c:formatCode>General</c:formatCode>
                <c:ptCount val="4"/>
                <c:pt idx="2">
                  <c:v>2</c:v>
                </c:pt>
                <c:pt idx="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B4A1-4438-9056-9427CBAA6445}"/>
            </c:ext>
          </c:extLst>
        </c:ser>
        <c:ser>
          <c:idx val="5"/>
          <c:order val="5"/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'c6-4'!$B$18:$E$18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B4A1-4438-9056-9427CBAA6445}"/>
            </c:ext>
          </c:extLst>
        </c:ser>
        <c:ser>
          <c:idx val="6"/>
          <c:order val="6"/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'c6-4'!$B$19:$E$19</c:f>
              <c:numCache>
                <c:formatCode>General</c:formatCode>
                <c:ptCount val="4"/>
                <c:pt idx="0">
                  <c:v>10</c:v>
                </c:pt>
                <c:pt idx="1">
                  <c:v>9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B4A1-4438-9056-9427CBAA6445}"/>
            </c:ext>
          </c:extLst>
        </c:ser>
        <c:ser>
          <c:idx val="7"/>
          <c:order val="7"/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'c6-4'!$B$20:$E$20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B4A1-4438-9056-9427CBAA6445}"/>
            </c:ext>
          </c:extLst>
        </c:ser>
        <c:ser>
          <c:idx val="8"/>
          <c:order val="8"/>
          <c:spPr>
            <a:ln w="1905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'c6-4'!$B$21:$E$21</c:f>
              <c:numCache>
                <c:formatCode>General</c:formatCode>
                <c:ptCount val="4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B4A1-4438-9056-9427CBAA6445}"/>
            </c:ext>
          </c:extLst>
        </c:ser>
        <c:ser>
          <c:idx val="9"/>
          <c:order val="9"/>
          <c:spPr>
            <a:ln w="19050" cap="rnd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'c6-4'!$B$22:$E$22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B4A1-4438-9056-9427CBAA6445}"/>
            </c:ext>
          </c:extLst>
        </c:ser>
        <c:ser>
          <c:idx val="10"/>
          <c:order val="10"/>
          <c:spPr>
            <a:ln w="19050" cap="rnd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14"/>
            <c:spPr>
              <a:solidFill>
                <a:schemeClr val="bg1"/>
              </a:solidFill>
              <a:ln w="222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'c6-4'!$B$12:$E$12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'c6-4'!$B$23:$E$23</c:f>
              <c:numCache>
                <c:formatCode>General</c:formatCode>
                <c:ptCount val="4"/>
                <c:pt idx="2">
                  <c:v>7</c:v>
                </c:pt>
                <c:pt idx="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'c6-4'!#REF!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C-B4A1-4438-9056-9427CBAA6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62432"/>
        <c:axId val="665983424"/>
      </c:lineChart>
      <c:catAx>
        <c:axId val="66596243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high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5983424"/>
        <c:crossesAt val="11"/>
        <c:auto val="1"/>
        <c:lblAlgn val="ctr"/>
        <c:lblOffset val="222"/>
        <c:noMultiLvlLbl val="0"/>
      </c:catAx>
      <c:valAx>
        <c:axId val="665983424"/>
        <c:scaling>
          <c:orientation val="maxMin"/>
          <c:max val="11"/>
          <c:min val="1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5962432"/>
        <c:crosses val="autoZero"/>
        <c:crossBetween val="midCat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50306807216045"/>
          <c:y val="0"/>
          <c:w val="0.68049659709512533"/>
          <c:h val="0.839129012345679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'c6-5'!$A$12</c:f>
              <c:strCache>
                <c:ptCount val="1"/>
                <c:pt idx="0">
                  <c:v>Futómű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'c6-5'!$B$12</c:f>
              <c:numCache>
                <c:formatCode>General</c:formatCode>
                <c:ptCount val="1"/>
                <c:pt idx="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9-48BE-A18B-82481471CA2D}"/>
            </c:ext>
          </c:extLst>
        </c:ser>
        <c:ser>
          <c:idx val="1"/>
          <c:order val="1"/>
          <c:tx>
            <c:strRef>
              <c:f>'c6-5'!$A$13</c:f>
              <c:strCache>
                <c:ptCount val="1"/>
                <c:pt idx="0">
                  <c:v>Karosszéria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'c6-5'!$B$13</c:f>
              <c:numCache>
                <c:formatCode>General</c:formatCode>
                <c:ptCount val="1"/>
                <c:pt idx="0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9-48BE-A18B-82481471CA2D}"/>
            </c:ext>
          </c:extLst>
        </c:ser>
        <c:ser>
          <c:idx val="4"/>
          <c:order val="2"/>
          <c:tx>
            <c:strRef>
              <c:f>'c6-5'!$A$16</c:f>
              <c:strCache>
                <c:ptCount val="1"/>
                <c:pt idx="0">
                  <c:v>Egyéb alkatrészek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'c6-5'!$B$16</c:f>
              <c:numCache>
                <c:formatCode>General</c:formatCode>
                <c:ptCount val="1"/>
                <c:pt idx="0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69-48BE-A18B-82481471CA2D}"/>
            </c:ext>
          </c:extLst>
        </c:ser>
        <c:ser>
          <c:idx val="2"/>
          <c:order val="3"/>
          <c:tx>
            <c:strRef>
              <c:f>'c6-5'!$A$14</c:f>
              <c:strCache>
                <c:ptCount val="1"/>
                <c:pt idx="0">
                  <c:v>Hajtáslánc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69-48BE-A18B-82481471CA2D}"/>
            </c:ext>
          </c:extLst>
        </c:ser>
        <c:ser>
          <c:idx val="5"/>
          <c:order val="4"/>
          <c:tx>
            <c:strRef>
              <c:f>'c6-5'!$A$17</c:f>
              <c:strCache>
                <c:ptCount val="1"/>
                <c:pt idx="0">
                  <c:v>A hagyományos autó költségszerkezete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val>
            <c:numRef>
              <c:f>'c6-5'!$B$17</c:f>
              <c:numCache>
                <c:formatCode>General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69-48BE-A18B-82481471CA2D}"/>
            </c:ext>
          </c:extLst>
        </c:ser>
        <c:ser>
          <c:idx val="3"/>
          <c:order val="5"/>
          <c:tx>
            <c:strRef>
              <c:f>'c6-5'!$A$15</c:f>
              <c:strCache>
                <c:ptCount val="1"/>
                <c:pt idx="0">
                  <c:v>Berendezés</c:v>
                </c:pt>
              </c:strCache>
            </c:strRef>
          </c:tx>
          <c:spPr>
            <a:solidFill>
              <a:srgbClr val="295A7E"/>
            </a:solidFill>
            <a:ln>
              <a:noFill/>
            </a:ln>
            <a:effectLst/>
          </c:spPr>
          <c:invertIfNegative val="0"/>
          <c:val>
            <c:numRef>
              <c:f>'c6-5'!$B$15</c:f>
              <c:numCache>
                <c:formatCode>General</c:formatCode>
                <c:ptCount val="1"/>
                <c:pt idx="0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69-48BE-A18B-82481471C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701096"/>
        <c:axId val="518701424"/>
      </c:barChart>
      <c:catAx>
        <c:axId val="518701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8701424"/>
        <c:crosses val="autoZero"/>
        <c:auto val="0"/>
        <c:lblAlgn val="ctr"/>
        <c:lblOffset val="100"/>
        <c:noMultiLvlLbl val="0"/>
      </c:catAx>
      <c:valAx>
        <c:axId val="518701424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3175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1870109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</c:legendEntry>
      <c:legendEntry>
        <c:idx val="5"/>
        <c:delete val="1"/>
      </c:legendEntry>
      <c:layout>
        <c:manualLayout>
          <c:xMode val="edge"/>
          <c:yMode val="edge"/>
          <c:x val="5.000000000000001E-2"/>
          <c:y val="0.87651388888888904"/>
          <c:w val="0.9"/>
          <c:h val="8.036882716049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621868266721131"/>
          <c:y val="2.3518518518518518E-2"/>
          <c:w val="0.68950516730759248"/>
          <c:h val="0.8333966049382717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'c6-5'!$A$20</c:f>
              <c:strCache>
                <c:ptCount val="1"/>
                <c:pt idx="0">
                  <c:v>Futómű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'c6-5'!$B$20</c:f>
              <c:numCache>
                <c:formatCode>0.0</c:formatCode>
                <c:ptCount val="1"/>
                <c:pt idx="0">
                  <c:v>6.1904761904761907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8-48F9-A136-0AC0461A9B23}"/>
            </c:ext>
          </c:extLst>
        </c:ser>
        <c:ser>
          <c:idx val="5"/>
          <c:order val="1"/>
          <c:tx>
            <c:strRef>
              <c:f>'c6-5'!$A$24</c:f>
              <c:strCache>
                <c:ptCount val="1"/>
                <c:pt idx="0">
                  <c:v>Egyéb alkatrészek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'c6-5'!$B$24</c:f>
              <c:numCache>
                <c:formatCode>0.0</c:formatCode>
                <c:ptCount val="1"/>
                <c:pt idx="0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8-48F9-A136-0AC0461A9B23}"/>
            </c:ext>
          </c:extLst>
        </c:ser>
        <c:ser>
          <c:idx val="2"/>
          <c:order val="2"/>
          <c:tx>
            <c:strRef>
              <c:f>'c6-5'!$A$21</c:f>
              <c:strCache>
                <c:ptCount val="1"/>
                <c:pt idx="0">
                  <c:v>Karosszéria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'c6-5'!$B$21</c:f>
              <c:numCache>
                <c:formatCode>0.0</c:formatCode>
                <c:ptCount val="1"/>
                <c:pt idx="0">
                  <c:v>12.380952380952381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88-48F9-A136-0AC0461A9B23}"/>
            </c:ext>
          </c:extLst>
        </c:ser>
        <c:ser>
          <c:idx val="3"/>
          <c:order val="3"/>
          <c:tx>
            <c:strRef>
              <c:f>'c6-5'!$A$22</c:f>
              <c:strCache>
                <c:ptCount val="1"/>
                <c:pt idx="0">
                  <c:v>Hajtáslánc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'c6-5'!$B$22</c:f>
              <c:numCache>
                <c:formatCode>0.0</c:formatCode>
                <c:ptCount val="1"/>
                <c:pt idx="0">
                  <c:v>13.333333333333334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88-48F9-A136-0AC0461A9B23}"/>
            </c:ext>
          </c:extLst>
        </c:ser>
        <c:ser>
          <c:idx val="4"/>
          <c:order val="4"/>
          <c:tx>
            <c:strRef>
              <c:f>'c6-5'!$A$23</c:f>
              <c:strCache>
                <c:ptCount val="1"/>
                <c:pt idx="0">
                  <c:v>Berendezések</c:v>
                </c:pt>
              </c:strCache>
            </c:strRef>
          </c:tx>
          <c:spPr>
            <a:solidFill>
              <a:srgbClr val="295A7E"/>
            </a:solidFill>
            <a:ln>
              <a:noFill/>
            </a:ln>
            <a:effectLst/>
          </c:spPr>
          <c:invertIfNegative val="0"/>
          <c:val>
            <c:numRef>
              <c:f>'c6-5'!$B$23</c:f>
              <c:numCache>
                <c:formatCode>0.0</c:formatCode>
                <c:ptCount val="1"/>
                <c:pt idx="0">
                  <c:v>18.095238095238095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88-48F9-A136-0AC0461A9B23}"/>
            </c:ext>
          </c:extLst>
        </c:ser>
        <c:ser>
          <c:idx val="0"/>
          <c:order val="5"/>
          <c:tx>
            <c:strRef>
              <c:f>'c6-5'!$A$19</c:f>
              <c:strCache>
                <c:ptCount val="1"/>
                <c:pt idx="0">
                  <c:v>Akkumulátor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val>
            <c:numRef>
              <c:f>'c6-5'!$B$19</c:f>
              <c:numCache>
                <c:formatCode>0.0</c:formatCode>
                <c:ptCount val="1"/>
                <c:pt idx="0">
                  <c:v>40.476190476190474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88-48F9-A136-0AC0461A9B23}"/>
            </c:ext>
          </c:extLst>
        </c:ser>
        <c:ser>
          <c:idx val="6"/>
          <c:order val="6"/>
          <c:tx>
            <c:strRef>
              <c:f>'c6-5'!$A$25</c:f>
              <c:strCache>
                <c:ptCount val="1"/>
                <c:pt idx="0">
                  <c:v>Az elektromos autó költségszerkezete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val>
            <c:numRef>
              <c:f>'c6-5'!$B$25</c:f>
              <c:numCache>
                <c:formatCode>General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88-48F9-A136-0AC0461A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1297432"/>
        <c:axId val="571297760"/>
      </c:barChart>
      <c:catAx>
        <c:axId val="571297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1297760"/>
        <c:crosses val="autoZero"/>
        <c:auto val="1"/>
        <c:lblAlgn val="ctr"/>
        <c:lblOffset val="100"/>
        <c:noMultiLvlLbl val="0"/>
      </c:catAx>
      <c:valAx>
        <c:axId val="571297760"/>
        <c:scaling>
          <c:orientation val="minMax"/>
        </c:scaling>
        <c:delete val="1"/>
        <c:axPos val="l"/>
        <c:majorGridlines>
          <c:spPr>
            <a:ln w="3175" cap="flat" cmpd="sng" algn="ctr">
              <a:noFill/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712974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1.3354208754208754E-2"/>
          <c:y val="0.89955308641975307"/>
          <c:w val="0.98664579124579121"/>
          <c:h val="8.036882716049383E-2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 algn="r"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50306807216045"/>
          <c:y val="0"/>
          <c:w val="0.68049659709512533"/>
          <c:h val="0.839129012345679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'c6-5'!$A$12</c:f>
              <c:strCache>
                <c:ptCount val="1"/>
                <c:pt idx="0">
                  <c:v>Futómű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'c6-5'!$B$12</c:f>
              <c:numCache>
                <c:formatCode>General</c:formatCode>
                <c:ptCount val="1"/>
                <c:pt idx="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E-4263-9406-D954E8864403}"/>
            </c:ext>
          </c:extLst>
        </c:ser>
        <c:ser>
          <c:idx val="1"/>
          <c:order val="1"/>
          <c:tx>
            <c:strRef>
              <c:f>'c6-5'!$A$13</c:f>
              <c:strCache>
                <c:ptCount val="1"/>
                <c:pt idx="0">
                  <c:v>Karosszéria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'c6-5'!$B$13</c:f>
              <c:numCache>
                <c:formatCode>General</c:formatCode>
                <c:ptCount val="1"/>
                <c:pt idx="0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E-4263-9406-D954E8864403}"/>
            </c:ext>
          </c:extLst>
        </c:ser>
        <c:ser>
          <c:idx val="4"/>
          <c:order val="2"/>
          <c:tx>
            <c:strRef>
              <c:f>'c6-5'!$A$16</c:f>
              <c:strCache>
                <c:ptCount val="1"/>
                <c:pt idx="0">
                  <c:v>Egyéb alkatrészek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'c6-5'!$B$16</c:f>
              <c:numCache>
                <c:formatCode>General</c:formatCode>
                <c:ptCount val="1"/>
                <c:pt idx="0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1E-4263-9406-D954E8864403}"/>
            </c:ext>
          </c:extLst>
        </c:ser>
        <c:ser>
          <c:idx val="2"/>
          <c:order val="3"/>
          <c:tx>
            <c:strRef>
              <c:f>'c6-5'!$A$14</c:f>
              <c:strCache>
                <c:ptCount val="1"/>
                <c:pt idx="0">
                  <c:v>Hajtáslánc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'c6-5'!$B$14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1E-4263-9406-D954E8864403}"/>
            </c:ext>
          </c:extLst>
        </c:ser>
        <c:ser>
          <c:idx val="5"/>
          <c:order val="4"/>
          <c:tx>
            <c:strRef>
              <c:f>'c6-5'!$A$18</c:f>
              <c:strCache>
                <c:ptCount val="1"/>
                <c:pt idx="0">
                  <c:v>Cost structure of a conventional vehicle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val>
            <c:numRef>
              <c:f>'c6-5'!$B$17</c:f>
              <c:numCache>
                <c:formatCode>General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1E-4263-9406-D954E8864403}"/>
            </c:ext>
          </c:extLst>
        </c:ser>
        <c:ser>
          <c:idx val="3"/>
          <c:order val="5"/>
          <c:tx>
            <c:strRef>
              <c:f>'c6-5'!$A$15</c:f>
              <c:strCache>
                <c:ptCount val="1"/>
                <c:pt idx="0">
                  <c:v>Berendezés</c:v>
                </c:pt>
              </c:strCache>
            </c:strRef>
          </c:tx>
          <c:spPr>
            <a:solidFill>
              <a:srgbClr val="295A7E"/>
            </a:solidFill>
            <a:ln>
              <a:noFill/>
            </a:ln>
            <a:effectLst/>
          </c:spPr>
          <c:invertIfNegative val="0"/>
          <c:val>
            <c:numRef>
              <c:f>'c6-5'!$B$15</c:f>
              <c:numCache>
                <c:formatCode>General</c:formatCode>
                <c:ptCount val="1"/>
                <c:pt idx="0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1E-4263-9406-D954E8864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701096"/>
        <c:axId val="518701424"/>
      </c:barChart>
      <c:catAx>
        <c:axId val="518701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8701424"/>
        <c:crosses val="autoZero"/>
        <c:auto val="0"/>
        <c:lblAlgn val="ctr"/>
        <c:lblOffset val="100"/>
        <c:noMultiLvlLbl val="0"/>
      </c:catAx>
      <c:valAx>
        <c:axId val="518701424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3175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1870109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</c:legendEntry>
      <c:legendEntry>
        <c:idx val="5"/>
        <c:delete val="1"/>
      </c:legendEntry>
      <c:layout>
        <c:manualLayout>
          <c:xMode val="edge"/>
          <c:yMode val="edge"/>
          <c:x val="5.000000000000001E-2"/>
          <c:y val="0.87651388888888904"/>
          <c:w val="0.9"/>
          <c:h val="8.036882716049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0403EB8-243D-4C17-AF1F-CD26EA8C0CE3}" type="doc">
      <dgm:prSet loTypeId="urn:microsoft.com/office/officeart/2005/8/layout/radial6" loCatId="cycl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7BA78941-7F14-497B-B654-E2D405A20019}">
      <dgm:prSet phldrT="[Text]" custT="1"/>
      <dgm:spPr>
        <a:solidFill>
          <a:srgbClr val="295A7E"/>
        </a:solidFill>
        <a:ln>
          <a:noFill/>
        </a:ln>
      </dgm:spPr>
      <dgm:t>
        <a:bodyPr/>
        <a:lstStyle/>
        <a:p>
          <a:pPr algn="ctr"/>
          <a:r>
            <a:rPr lang="hu-HU" sz="1100" b="1"/>
            <a:t>Elektro-mobilitás</a:t>
          </a:r>
          <a:endParaRPr lang="en-US" sz="600" b="1"/>
        </a:p>
      </dgm:t>
    </dgm:pt>
    <dgm:pt modelId="{E33D352A-E9D8-4FFB-A6F2-F58073C2FEEE}" type="parTrans" cxnId="{0331BDC8-9E83-40B6-8174-CDF96A67E5A4}">
      <dgm:prSet/>
      <dgm:spPr/>
      <dgm:t>
        <a:bodyPr/>
        <a:lstStyle/>
        <a:p>
          <a:pPr algn="ctr"/>
          <a:endParaRPr lang="en-US" b="1"/>
        </a:p>
      </dgm:t>
    </dgm:pt>
    <dgm:pt modelId="{07A3CC0E-D73E-46CA-86E8-CCA3CFA2E2C5}" type="sibTrans" cxnId="{0331BDC8-9E83-40B6-8174-CDF96A67E5A4}">
      <dgm:prSet/>
      <dgm:spPr/>
      <dgm:t>
        <a:bodyPr/>
        <a:lstStyle/>
        <a:p>
          <a:pPr algn="ctr"/>
          <a:endParaRPr lang="en-US" b="1"/>
        </a:p>
      </dgm:t>
    </dgm:pt>
    <dgm:pt modelId="{1CF768C7-281A-48BD-872E-B273C422EF28}">
      <dgm:prSet phldrT="[Text]" custT="1"/>
      <dgm:spPr>
        <a:solidFill>
          <a:srgbClr val="7BAFD4"/>
        </a:solidFill>
      </dgm:spPr>
      <dgm:t>
        <a:bodyPr/>
        <a:lstStyle/>
        <a:p>
          <a:pPr algn="ctr"/>
          <a:r>
            <a:rPr lang="hu-HU" sz="900" b="1"/>
            <a:t>Változó energia-mix</a:t>
          </a:r>
          <a:endParaRPr lang="en-US" sz="900" b="1"/>
        </a:p>
      </dgm:t>
    </dgm:pt>
    <dgm:pt modelId="{7BB8F2C4-E2FE-4620-BD2E-A88ED03F0A2C}" type="parTrans" cxnId="{1A1B08E5-2D2C-4085-9AF7-885D5C751D5B}">
      <dgm:prSet/>
      <dgm:spPr/>
      <dgm:t>
        <a:bodyPr/>
        <a:lstStyle/>
        <a:p>
          <a:pPr algn="ctr"/>
          <a:endParaRPr lang="en-US" b="1"/>
        </a:p>
      </dgm:t>
    </dgm:pt>
    <dgm:pt modelId="{849E84C5-E1FC-4FA5-A150-8ACBE1A054E6}" type="sibTrans" cxnId="{1A1B08E5-2D2C-4085-9AF7-885D5C751D5B}">
      <dgm:prSet/>
      <dgm:spPr>
        <a:solidFill>
          <a:srgbClr val="BFBFBF"/>
        </a:solidFill>
      </dgm:spPr>
      <dgm:t>
        <a:bodyPr/>
        <a:lstStyle/>
        <a:p>
          <a:pPr algn="ctr"/>
          <a:endParaRPr lang="en-US" b="1"/>
        </a:p>
      </dgm:t>
    </dgm:pt>
    <dgm:pt modelId="{9D62FFB3-324F-44B2-B14E-628ABF08FE6A}">
      <dgm:prSet phldrT="[Text]" custT="1"/>
      <dgm:spPr>
        <a:solidFill>
          <a:srgbClr val="7BAFD4"/>
        </a:solidFill>
      </dgm:spPr>
      <dgm:t>
        <a:bodyPr/>
        <a:lstStyle/>
        <a:p>
          <a:pPr algn="ctr"/>
          <a:r>
            <a:rPr lang="hu-HU" sz="900" b="1"/>
            <a:t>Ipar 4.0</a:t>
          </a:r>
          <a:endParaRPr lang="en-US" sz="900" b="1"/>
        </a:p>
      </dgm:t>
    </dgm:pt>
    <dgm:pt modelId="{840EED99-6D46-4042-B2C4-406869967AA6}" type="parTrans" cxnId="{49622055-035B-48C1-9955-7E091AF60C9B}">
      <dgm:prSet/>
      <dgm:spPr/>
      <dgm:t>
        <a:bodyPr/>
        <a:lstStyle/>
        <a:p>
          <a:pPr algn="ctr"/>
          <a:endParaRPr lang="en-US" b="1"/>
        </a:p>
      </dgm:t>
    </dgm:pt>
    <dgm:pt modelId="{382B6E4A-FE2E-4DE1-8A3B-573BE2585610}" type="sibTrans" cxnId="{49622055-035B-48C1-9955-7E091AF60C9B}">
      <dgm:prSet/>
      <dgm:spPr>
        <a:solidFill>
          <a:srgbClr val="BFBFBF"/>
        </a:solidFill>
      </dgm:spPr>
      <dgm:t>
        <a:bodyPr/>
        <a:lstStyle/>
        <a:p>
          <a:pPr algn="ctr"/>
          <a:endParaRPr lang="en-US" b="1"/>
        </a:p>
      </dgm:t>
    </dgm:pt>
    <dgm:pt modelId="{CB627028-E8BC-408C-966B-3B8BAA8BC6A9}">
      <dgm:prSet phldrT="[Text]" custT="1"/>
      <dgm:spPr>
        <a:solidFill>
          <a:srgbClr val="7BAFD4"/>
        </a:solidFill>
      </dgm:spPr>
      <dgm:t>
        <a:bodyPr/>
        <a:lstStyle/>
        <a:p>
          <a:r>
            <a:rPr lang="hu-HU" sz="900" b="1"/>
            <a:t>Környezet-védelem</a:t>
          </a:r>
          <a:endParaRPr lang="en-US" sz="600" b="1"/>
        </a:p>
      </dgm:t>
    </dgm:pt>
    <dgm:pt modelId="{9BCB646C-28BD-44C8-A4F7-0481487956DB}" type="parTrans" cxnId="{C34E180B-F406-4BF7-81E7-F7F429E12800}">
      <dgm:prSet/>
      <dgm:spPr/>
      <dgm:t>
        <a:bodyPr/>
        <a:lstStyle/>
        <a:p>
          <a:endParaRPr lang="en-US" b="1"/>
        </a:p>
      </dgm:t>
    </dgm:pt>
    <dgm:pt modelId="{F3FECB04-6D98-4F2C-8587-4FF70AF636F8}" type="sibTrans" cxnId="{C34E180B-F406-4BF7-81E7-F7F429E12800}">
      <dgm:prSet/>
      <dgm:spPr>
        <a:solidFill>
          <a:srgbClr val="BFBFBF"/>
        </a:solidFill>
      </dgm:spPr>
      <dgm:t>
        <a:bodyPr/>
        <a:lstStyle/>
        <a:p>
          <a:endParaRPr lang="en-US" b="1"/>
        </a:p>
      </dgm:t>
    </dgm:pt>
    <dgm:pt modelId="{FAA3D3A8-07E4-43D7-9D50-4D7DFFC55DFF}" type="pres">
      <dgm:prSet presAssocID="{A0403EB8-243D-4C17-AF1F-CD26EA8C0CE3}" presName="Name0" presStyleCnt="0">
        <dgm:presLayoutVars>
          <dgm:chMax val="1"/>
          <dgm:dir/>
          <dgm:animLvl val="ctr"/>
          <dgm:resizeHandles val="exact"/>
        </dgm:presLayoutVars>
      </dgm:prSet>
      <dgm:spPr/>
    </dgm:pt>
    <dgm:pt modelId="{355D4E1A-1012-43C8-A0A6-28C2A7094FE1}" type="pres">
      <dgm:prSet presAssocID="{7BA78941-7F14-497B-B654-E2D405A20019}" presName="centerShape" presStyleLbl="node0" presStyleIdx="0" presStyleCnt="1" custScaleX="105635" custScaleY="105635"/>
      <dgm:spPr/>
    </dgm:pt>
    <dgm:pt modelId="{BDF7FB7A-BAEB-426D-AF1C-F75C11020C88}" type="pres">
      <dgm:prSet presAssocID="{1CF768C7-281A-48BD-872E-B273C422EF28}" presName="node" presStyleLbl="node1" presStyleIdx="0" presStyleCnt="3" custScaleX="117372" custScaleY="117372">
        <dgm:presLayoutVars>
          <dgm:bulletEnabled val="1"/>
        </dgm:presLayoutVars>
      </dgm:prSet>
      <dgm:spPr/>
    </dgm:pt>
    <dgm:pt modelId="{F5536BF4-3D65-4981-B661-C2C793C8E469}" type="pres">
      <dgm:prSet presAssocID="{1CF768C7-281A-48BD-872E-B273C422EF28}" presName="dummy" presStyleCnt="0"/>
      <dgm:spPr/>
    </dgm:pt>
    <dgm:pt modelId="{309B95B4-9908-46AB-8BDA-A66152AA5E37}" type="pres">
      <dgm:prSet presAssocID="{849E84C5-E1FC-4FA5-A150-8ACBE1A054E6}" presName="sibTrans" presStyleLbl="sibTrans2D1" presStyleIdx="0" presStyleCnt="3" custScaleY="99369"/>
      <dgm:spPr/>
    </dgm:pt>
    <dgm:pt modelId="{003ABED1-D7D3-4762-81F1-87227E40F4A2}" type="pres">
      <dgm:prSet presAssocID="{CB627028-E8BC-408C-966B-3B8BAA8BC6A9}" presName="node" presStyleLbl="node1" presStyleIdx="1" presStyleCnt="3" custScaleX="117372" custScaleY="117372">
        <dgm:presLayoutVars>
          <dgm:bulletEnabled val="1"/>
        </dgm:presLayoutVars>
      </dgm:prSet>
      <dgm:spPr/>
    </dgm:pt>
    <dgm:pt modelId="{FC3E9759-ADD6-456D-8696-5BDCD6F6DB26}" type="pres">
      <dgm:prSet presAssocID="{CB627028-E8BC-408C-966B-3B8BAA8BC6A9}" presName="dummy" presStyleCnt="0"/>
      <dgm:spPr/>
    </dgm:pt>
    <dgm:pt modelId="{A286A4ED-FFB7-444E-A347-E95A2E2245AF}" type="pres">
      <dgm:prSet presAssocID="{F3FECB04-6D98-4F2C-8587-4FF70AF636F8}" presName="sibTrans" presStyleLbl="sibTrans2D1" presStyleIdx="1" presStyleCnt="3" custScaleY="99369"/>
      <dgm:spPr/>
    </dgm:pt>
    <dgm:pt modelId="{5FBA80BD-FD18-49FE-A465-D5D262BBFFC4}" type="pres">
      <dgm:prSet presAssocID="{9D62FFB3-324F-44B2-B14E-628ABF08FE6A}" presName="node" presStyleLbl="node1" presStyleIdx="2" presStyleCnt="3" custScaleX="117372" custScaleY="117372">
        <dgm:presLayoutVars>
          <dgm:bulletEnabled val="1"/>
        </dgm:presLayoutVars>
      </dgm:prSet>
      <dgm:spPr/>
    </dgm:pt>
    <dgm:pt modelId="{4A531260-8332-4A5E-9757-FEEB4DDFBD41}" type="pres">
      <dgm:prSet presAssocID="{9D62FFB3-324F-44B2-B14E-628ABF08FE6A}" presName="dummy" presStyleCnt="0"/>
      <dgm:spPr/>
    </dgm:pt>
    <dgm:pt modelId="{A40A7C7B-FCC7-427A-83D0-B078B803F0C5}" type="pres">
      <dgm:prSet presAssocID="{382B6E4A-FE2E-4DE1-8A3B-573BE2585610}" presName="sibTrans" presStyleLbl="sibTrans2D1" presStyleIdx="2" presStyleCnt="3"/>
      <dgm:spPr/>
    </dgm:pt>
  </dgm:ptLst>
  <dgm:cxnLst>
    <dgm:cxn modelId="{C34E180B-F406-4BF7-81E7-F7F429E12800}" srcId="{7BA78941-7F14-497B-B654-E2D405A20019}" destId="{CB627028-E8BC-408C-966B-3B8BAA8BC6A9}" srcOrd="1" destOrd="0" parTransId="{9BCB646C-28BD-44C8-A4F7-0481487956DB}" sibTransId="{F3FECB04-6D98-4F2C-8587-4FF70AF636F8}"/>
    <dgm:cxn modelId="{EECF8E16-8704-40CB-9AA7-E26658202E69}" type="presOf" srcId="{9D62FFB3-324F-44B2-B14E-628ABF08FE6A}" destId="{5FBA80BD-FD18-49FE-A465-D5D262BBFFC4}" srcOrd="0" destOrd="0" presId="urn:microsoft.com/office/officeart/2005/8/layout/radial6"/>
    <dgm:cxn modelId="{24FA961B-F8F4-4D12-9590-296A38DC4AB7}" type="presOf" srcId="{849E84C5-E1FC-4FA5-A150-8ACBE1A054E6}" destId="{309B95B4-9908-46AB-8BDA-A66152AA5E37}" srcOrd="0" destOrd="0" presId="urn:microsoft.com/office/officeart/2005/8/layout/radial6"/>
    <dgm:cxn modelId="{4D73A45E-481C-4AF9-8309-DF05CE7A191F}" type="presOf" srcId="{382B6E4A-FE2E-4DE1-8A3B-573BE2585610}" destId="{A40A7C7B-FCC7-427A-83D0-B078B803F0C5}" srcOrd="0" destOrd="0" presId="urn:microsoft.com/office/officeart/2005/8/layout/radial6"/>
    <dgm:cxn modelId="{49622055-035B-48C1-9955-7E091AF60C9B}" srcId="{7BA78941-7F14-497B-B654-E2D405A20019}" destId="{9D62FFB3-324F-44B2-B14E-628ABF08FE6A}" srcOrd="2" destOrd="0" parTransId="{840EED99-6D46-4042-B2C4-406869967AA6}" sibTransId="{382B6E4A-FE2E-4DE1-8A3B-573BE2585610}"/>
    <dgm:cxn modelId="{A7F3CF59-0E3C-4F87-8233-F223BCB7C420}" type="presOf" srcId="{F3FECB04-6D98-4F2C-8587-4FF70AF636F8}" destId="{A286A4ED-FFB7-444E-A347-E95A2E2245AF}" srcOrd="0" destOrd="0" presId="urn:microsoft.com/office/officeart/2005/8/layout/radial6"/>
    <dgm:cxn modelId="{483E555A-7E6A-49A3-9020-26930B0DAE62}" type="presOf" srcId="{A0403EB8-243D-4C17-AF1F-CD26EA8C0CE3}" destId="{FAA3D3A8-07E4-43D7-9D50-4D7DFFC55DFF}" srcOrd="0" destOrd="0" presId="urn:microsoft.com/office/officeart/2005/8/layout/radial6"/>
    <dgm:cxn modelId="{A4B81F7C-9925-45CA-823E-7C64BF6FC62D}" type="presOf" srcId="{CB627028-E8BC-408C-966B-3B8BAA8BC6A9}" destId="{003ABED1-D7D3-4762-81F1-87227E40F4A2}" srcOrd="0" destOrd="0" presId="urn:microsoft.com/office/officeart/2005/8/layout/radial6"/>
    <dgm:cxn modelId="{0331BDC8-9E83-40B6-8174-CDF96A67E5A4}" srcId="{A0403EB8-243D-4C17-AF1F-CD26EA8C0CE3}" destId="{7BA78941-7F14-497B-B654-E2D405A20019}" srcOrd="0" destOrd="0" parTransId="{E33D352A-E9D8-4FFB-A6F2-F58073C2FEEE}" sibTransId="{07A3CC0E-D73E-46CA-86E8-CCA3CFA2E2C5}"/>
    <dgm:cxn modelId="{1A1B08E5-2D2C-4085-9AF7-885D5C751D5B}" srcId="{7BA78941-7F14-497B-B654-E2D405A20019}" destId="{1CF768C7-281A-48BD-872E-B273C422EF28}" srcOrd="0" destOrd="0" parTransId="{7BB8F2C4-E2FE-4620-BD2E-A88ED03F0A2C}" sibTransId="{849E84C5-E1FC-4FA5-A150-8ACBE1A054E6}"/>
    <dgm:cxn modelId="{0920A9F0-30DB-44D6-A3D9-73C4E9C65F48}" type="presOf" srcId="{7BA78941-7F14-497B-B654-E2D405A20019}" destId="{355D4E1A-1012-43C8-A0A6-28C2A7094FE1}" srcOrd="0" destOrd="0" presId="urn:microsoft.com/office/officeart/2005/8/layout/radial6"/>
    <dgm:cxn modelId="{ED9ED4F6-81DC-4D9C-B262-209455A235C8}" type="presOf" srcId="{1CF768C7-281A-48BD-872E-B273C422EF28}" destId="{BDF7FB7A-BAEB-426D-AF1C-F75C11020C88}" srcOrd="0" destOrd="0" presId="urn:microsoft.com/office/officeart/2005/8/layout/radial6"/>
    <dgm:cxn modelId="{86186F19-97E7-43F2-962D-98AA5ACD8ED4}" type="presParOf" srcId="{FAA3D3A8-07E4-43D7-9D50-4D7DFFC55DFF}" destId="{355D4E1A-1012-43C8-A0A6-28C2A7094FE1}" srcOrd="0" destOrd="0" presId="urn:microsoft.com/office/officeart/2005/8/layout/radial6"/>
    <dgm:cxn modelId="{B2044AA6-8128-4A05-9591-39C52A647A20}" type="presParOf" srcId="{FAA3D3A8-07E4-43D7-9D50-4D7DFFC55DFF}" destId="{BDF7FB7A-BAEB-426D-AF1C-F75C11020C88}" srcOrd="1" destOrd="0" presId="urn:microsoft.com/office/officeart/2005/8/layout/radial6"/>
    <dgm:cxn modelId="{26F01B4F-4E71-4A43-B949-DF38EA82A27D}" type="presParOf" srcId="{FAA3D3A8-07E4-43D7-9D50-4D7DFFC55DFF}" destId="{F5536BF4-3D65-4981-B661-C2C793C8E469}" srcOrd="2" destOrd="0" presId="urn:microsoft.com/office/officeart/2005/8/layout/radial6"/>
    <dgm:cxn modelId="{908AA384-675D-4294-99CC-A916E054B43D}" type="presParOf" srcId="{FAA3D3A8-07E4-43D7-9D50-4D7DFFC55DFF}" destId="{309B95B4-9908-46AB-8BDA-A66152AA5E37}" srcOrd="3" destOrd="0" presId="urn:microsoft.com/office/officeart/2005/8/layout/radial6"/>
    <dgm:cxn modelId="{E04CB7C7-87F3-443C-8E58-7E2C29E37FE6}" type="presParOf" srcId="{FAA3D3A8-07E4-43D7-9D50-4D7DFFC55DFF}" destId="{003ABED1-D7D3-4762-81F1-87227E40F4A2}" srcOrd="4" destOrd="0" presId="urn:microsoft.com/office/officeart/2005/8/layout/radial6"/>
    <dgm:cxn modelId="{ECE6706A-E821-47B2-9634-3B7B2833E917}" type="presParOf" srcId="{FAA3D3A8-07E4-43D7-9D50-4D7DFFC55DFF}" destId="{FC3E9759-ADD6-456D-8696-5BDCD6F6DB26}" srcOrd="5" destOrd="0" presId="urn:microsoft.com/office/officeart/2005/8/layout/radial6"/>
    <dgm:cxn modelId="{7D5B970A-FB6D-4239-9C90-44FA7C65F32E}" type="presParOf" srcId="{FAA3D3A8-07E4-43D7-9D50-4D7DFFC55DFF}" destId="{A286A4ED-FFB7-444E-A347-E95A2E2245AF}" srcOrd="6" destOrd="0" presId="urn:microsoft.com/office/officeart/2005/8/layout/radial6"/>
    <dgm:cxn modelId="{D14CD0B9-DE35-4968-B764-AE8E1ADC9865}" type="presParOf" srcId="{FAA3D3A8-07E4-43D7-9D50-4D7DFFC55DFF}" destId="{5FBA80BD-FD18-49FE-A465-D5D262BBFFC4}" srcOrd="7" destOrd="0" presId="urn:microsoft.com/office/officeart/2005/8/layout/radial6"/>
    <dgm:cxn modelId="{66B388AE-630E-4720-BB06-0996F13803C3}" type="presParOf" srcId="{FAA3D3A8-07E4-43D7-9D50-4D7DFFC55DFF}" destId="{4A531260-8332-4A5E-9757-FEEB4DDFBD41}" srcOrd="8" destOrd="0" presId="urn:microsoft.com/office/officeart/2005/8/layout/radial6"/>
    <dgm:cxn modelId="{BEC337CE-A4AD-4CA4-8B07-50E14F197CBD}" type="presParOf" srcId="{FAA3D3A8-07E4-43D7-9D50-4D7DFFC55DFF}" destId="{A40A7C7B-FCC7-427A-83D0-B078B803F0C5}" srcOrd="9" destOrd="0" presId="urn:microsoft.com/office/officeart/2005/8/layout/radial6"/>
  </dgm:cxnLst>
  <dgm:bg>
    <a:effectLst>
      <a:outerShdw blurRad="50800" dist="38100" dir="2700000" algn="tl" rotWithShape="0">
        <a:prstClr val="black">
          <a:alpha val="40000"/>
        </a:prstClr>
      </a:outerShdw>
    </a:effectLst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A0403EB8-243D-4C17-AF1F-CD26EA8C0CE3}" type="doc">
      <dgm:prSet loTypeId="urn:microsoft.com/office/officeart/2005/8/layout/radial6" loCatId="cycl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7BA78941-7F14-497B-B654-E2D405A20019}">
      <dgm:prSet phldrT="[Text]" custT="1"/>
      <dgm:spPr>
        <a:solidFill>
          <a:srgbClr val="295A7E"/>
        </a:solidFill>
        <a:ln>
          <a:noFill/>
        </a:ln>
      </dgm:spPr>
      <dgm:t>
        <a:bodyPr/>
        <a:lstStyle/>
        <a:p>
          <a:pPr algn="ctr"/>
          <a:r>
            <a:rPr lang="hu-HU" sz="1100" b="1"/>
            <a:t>Electro-mobility</a:t>
          </a:r>
          <a:endParaRPr lang="en-US" sz="800" b="1"/>
        </a:p>
      </dgm:t>
    </dgm:pt>
    <dgm:pt modelId="{E33D352A-E9D8-4FFB-A6F2-F58073C2FEEE}" type="parTrans" cxnId="{0331BDC8-9E83-40B6-8174-CDF96A67E5A4}">
      <dgm:prSet/>
      <dgm:spPr/>
      <dgm:t>
        <a:bodyPr/>
        <a:lstStyle/>
        <a:p>
          <a:pPr algn="ctr"/>
          <a:endParaRPr lang="en-US" b="1"/>
        </a:p>
      </dgm:t>
    </dgm:pt>
    <dgm:pt modelId="{07A3CC0E-D73E-46CA-86E8-CCA3CFA2E2C5}" type="sibTrans" cxnId="{0331BDC8-9E83-40B6-8174-CDF96A67E5A4}">
      <dgm:prSet/>
      <dgm:spPr/>
      <dgm:t>
        <a:bodyPr/>
        <a:lstStyle/>
        <a:p>
          <a:pPr algn="ctr"/>
          <a:endParaRPr lang="en-US" b="1"/>
        </a:p>
      </dgm:t>
    </dgm:pt>
    <dgm:pt modelId="{1CF768C7-281A-48BD-872E-B273C422EF28}">
      <dgm:prSet phldrT="[Text]" custT="1"/>
      <dgm:spPr>
        <a:solidFill>
          <a:srgbClr val="7BAFD4"/>
        </a:solidFill>
      </dgm:spPr>
      <dgm:t>
        <a:bodyPr/>
        <a:lstStyle/>
        <a:p>
          <a:pPr algn="ctr"/>
          <a:r>
            <a:rPr lang="hu-HU" sz="900" b="1"/>
            <a:t>Changing energy mix</a:t>
          </a:r>
          <a:endParaRPr lang="en-US" sz="900" b="1"/>
        </a:p>
      </dgm:t>
    </dgm:pt>
    <dgm:pt modelId="{7BB8F2C4-E2FE-4620-BD2E-A88ED03F0A2C}" type="parTrans" cxnId="{1A1B08E5-2D2C-4085-9AF7-885D5C751D5B}">
      <dgm:prSet/>
      <dgm:spPr/>
      <dgm:t>
        <a:bodyPr/>
        <a:lstStyle/>
        <a:p>
          <a:pPr algn="ctr"/>
          <a:endParaRPr lang="en-US" b="1"/>
        </a:p>
      </dgm:t>
    </dgm:pt>
    <dgm:pt modelId="{849E84C5-E1FC-4FA5-A150-8ACBE1A054E6}" type="sibTrans" cxnId="{1A1B08E5-2D2C-4085-9AF7-885D5C751D5B}">
      <dgm:prSet/>
      <dgm:spPr>
        <a:solidFill>
          <a:srgbClr val="BFBFBF"/>
        </a:solidFill>
      </dgm:spPr>
      <dgm:t>
        <a:bodyPr/>
        <a:lstStyle/>
        <a:p>
          <a:pPr algn="ctr"/>
          <a:endParaRPr lang="en-US" b="1"/>
        </a:p>
      </dgm:t>
    </dgm:pt>
    <dgm:pt modelId="{9D62FFB3-324F-44B2-B14E-628ABF08FE6A}">
      <dgm:prSet phldrT="[Text]" custT="1"/>
      <dgm:spPr>
        <a:solidFill>
          <a:srgbClr val="7BAFD4"/>
        </a:solidFill>
      </dgm:spPr>
      <dgm:t>
        <a:bodyPr/>
        <a:lstStyle/>
        <a:p>
          <a:pPr algn="ctr"/>
          <a:r>
            <a:rPr lang="hu-HU" sz="900" b="1"/>
            <a:t>Industry 4.0</a:t>
          </a:r>
          <a:endParaRPr lang="en-US" sz="900" b="1"/>
        </a:p>
      </dgm:t>
    </dgm:pt>
    <dgm:pt modelId="{840EED99-6D46-4042-B2C4-406869967AA6}" type="parTrans" cxnId="{49622055-035B-48C1-9955-7E091AF60C9B}">
      <dgm:prSet/>
      <dgm:spPr/>
      <dgm:t>
        <a:bodyPr/>
        <a:lstStyle/>
        <a:p>
          <a:pPr algn="ctr"/>
          <a:endParaRPr lang="en-US" b="1"/>
        </a:p>
      </dgm:t>
    </dgm:pt>
    <dgm:pt modelId="{382B6E4A-FE2E-4DE1-8A3B-573BE2585610}" type="sibTrans" cxnId="{49622055-035B-48C1-9955-7E091AF60C9B}">
      <dgm:prSet/>
      <dgm:spPr>
        <a:solidFill>
          <a:srgbClr val="BFBFBF"/>
        </a:solidFill>
      </dgm:spPr>
      <dgm:t>
        <a:bodyPr/>
        <a:lstStyle/>
        <a:p>
          <a:pPr algn="ctr"/>
          <a:endParaRPr lang="en-US" b="1"/>
        </a:p>
      </dgm:t>
    </dgm:pt>
    <dgm:pt modelId="{CB627028-E8BC-408C-966B-3B8BAA8BC6A9}">
      <dgm:prSet phldrT="[Text]" custT="1"/>
      <dgm:spPr>
        <a:solidFill>
          <a:srgbClr val="7BAFD4"/>
        </a:solidFill>
      </dgm:spPr>
      <dgm:t>
        <a:bodyPr/>
        <a:lstStyle/>
        <a:p>
          <a:r>
            <a:rPr lang="en-US" sz="900" b="1"/>
            <a:t>Envir</a:t>
          </a:r>
          <a:r>
            <a:rPr lang="hu-HU" sz="900" b="1"/>
            <a:t>o</a:t>
          </a:r>
          <a:r>
            <a:rPr lang="en-US" sz="900" b="1"/>
            <a:t>n</a:t>
          </a:r>
          <a:r>
            <a:rPr lang="hu-HU" sz="900" b="1"/>
            <a:t>-</a:t>
          </a:r>
          <a:r>
            <a:rPr lang="en-US" sz="900" b="1"/>
            <a:t>ment</a:t>
          </a:r>
          <a:endParaRPr lang="en-US" sz="600" b="1"/>
        </a:p>
      </dgm:t>
    </dgm:pt>
    <dgm:pt modelId="{9BCB646C-28BD-44C8-A4F7-0481487956DB}" type="parTrans" cxnId="{C34E180B-F406-4BF7-81E7-F7F429E12800}">
      <dgm:prSet/>
      <dgm:spPr/>
      <dgm:t>
        <a:bodyPr/>
        <a:lstStyle/>
        <a:p>
          <a:endParaRPr lang="en-US" b="1"/>
        </a:p>
      </dgm:t>
    </dgm:pt>
    <dgm:pt modelId="{F3FECB04-6D98-4F2C-8587-4FF70AF636F8}" type="sibTrans" cxnId="{C34E180B-F406-4BF7-81E7-F7F429E12800}">
      <dgm:prSet/>
      <dgm:spPr>
        <a:solidFill>
          <a:srgbClr val="BFBFBF"/>
        </a:solidFill>
      </dgm:spPr>
      <dgm:t>
        <a:bodyPr/>
        <a:lstStyle/>
        <a:p>
          <a:endParaRPr lang="en-US" b="1"/>
        </a:p>
      </dgm:t>
    </dgm:pt>
    <dgm:pt modelId="{FAA3D3A8-07E4-43D7-9D50-4D7DFFC55DFF}" type="pres">
      <dgm:prSet presAssocID="{A0403EB8-243D-4C17-AF1F-CD26EA8C0CE3}" presName="Name0" presStyleCnt="0">
        <dgm:presLayoutVars>
          <dgm:chMax val="1"/>
          <dgm:dir/>
          <dgm:animLvl val="ctr"/>
          <dgm:resizeHandles val="exact"/>
        </dgm:presLayoutVars>
      </dgm:prSet>
      <dgm:spPr/>
    </dgm:pt>
    <dgm:pt modelId="{355D4E1A-1012-43C8-A0A6-28C2A7094FE1}" type="pres">
      <dgm:prSet presAssocID="{7BA78941-7F14-497B-B654-E2D405A20019}" presName="centerShape" presStyleLbl="node0" presStyleIdx="0" presStyleCnt="1" custScaleX="105635" custScaleY="105635"/>
      <dgm:spPr/>
    </dgm:pt>
    <dgm:pt modelId="{BDF7FB7A-BAEB-426D-AF1C-F75C11020C88}" type="pres">
      <dgm:prSet presAssocID="{1CF768C7-281A-48BD-872E-B273C422EF28}" presName="node" presStyleLbl="node1" presStyleIdx="0" presStyleCnt="3" custScaleX="128068" custScaleY="117372">
        <dgm:presLayoutVars>
          <dgm:bulletEnabled val="1"/>
        </dgm:presLayoutVars>
      </dgm:prSet>
      <dgm:spPr/>
    </dgm:pt>
    <dgm:pt modelId="{F5536BF4-3D65-4981-B661-C2C793C8E469}" type="pres">
      <dgm:prSet presAssocID="{1CF768C7-281A-48BD-872E-B273C422EF28}" presName="dummy" presStyleCnt="0"/>
      <dgm:spPr/>
    </dgm:pt>
    <dgm:pt modelId="{309B95B4-9908-46AB-8BDA-A66152AA5E37}" type="pres">
      <dgm:prSet presAssocID="{849E84C5-E1FC-4FA5-A150-8ACBE1A054E6}" presName="sibTrans" presStyleLbl="sibTrans2D1" presStyleIdx="0" presStyleCnt="3" custScaleY="99369"/>
      <dgm:spPr/>
    </dgm:pt>
    <dgm:pt modelId="{003ABED1-D7D3-4762-81F1-87227E40F4A2}" type="pres">
      <dgm:prSet presAssocID="{CB627028-E8BC-408C-966B-3B8BAA8BC6A9}" presName="node" presStyleLbl="node1" presStyleIdx="1" presStyleCnt="3" custScaleX="117342" custScaleY="117342">
        <dgm:presLayoutVars>
          <dgm:bulletEnabled val="1"/>
        </dgm:presLayoutVars>
      </dgm:prSet>
      <dgm:spPr/>
    </dgm:pt>
    <dgm:pt modelId="{FC3E9759-ADD6-456D-8696-5BDCD6F6DB26}" type="pres">
      <dgm:prSet presAssocID="{CB627028-E8BC-408C-966B-3B8BAA8BC6A9}" presName="dummy" presStyleCnt="0"/>
      <dgm:spPr/>
    </dgm:pt>
    <dgm:pt modelId="{A286A4ED-FFB7-444E-A347-E95A2E2245AF}" type="pres">
      <dgm:prSet presAssocID="{F3FECB04-6D98-4F2C-8587-4FF70AF636F8}" presName="sibTrans" presStyleLbl="sibTrans2D1" presStyleIdx="1" presStyleCnt="3" custScaleY="99369"/>
      <dgm:spPr/>
    </dgm:pt>
    <dgm:pt modelId="{5FBA80BD-FD18-49FE-A465-D5D262BBFFC4}" type="pres">
      <dgm:prSet presAssocID="{9D62FFB3-324F-44B2-B14E-628ABF08FE6A}" presName="node" presStyleLbl="node1" presStyleIdx="2" presStyleCnt="3" custScaleX="117372" custScaleY="117372">
        <dgm:presLayoutVars>
          <dgm:bulletEnabled val="1"/>
        </dgm:presLayoutVars>
      </dgm:prSet>
      <dgm:spPr/>
    </dgm:pt>
    <dgm:pt modelId="{4A531260-8332-4A5E-9757-FEEB4DDFBD41}" type="pres">
      <dgm:prSet presAssocID="{9D62FFB3-324F-44B2-B14E-628ABF08FE6A}" presName="dummy" presStyleCnt="0"/>
      <dgm:spPr/>
    </dgm:pt>
    <dgm:pt modelId="{A40A7C7B-FCC7-427A-83D0-B078B803F0C5}" type="pres">
      <dgm:prSet presAssocID="{382B6E4A-FE2E-4DE1-8A3B-573BE2585610}" presName="sibTrans" presStyleLbl="sibTrans2D1" presStyleIdx="2" presStyleCnt="3"/>
      <dgm:spPr/>
    </dgm:pt>
  </dgm:ptLst>
  <dgm:cxnLst>
    <dgm:cxn modelId="{C34E180B-F406-4BF7-81E7-F7F429E12800}" srcId="{7BA78941-7F14-497B-B654-E2D405A20019}" destId="{CB627028-E8BC-408C-966B-3B8BAA8BC6A9}" srcOrd="1" destOrd="0" parTransId="{9BCB646C-28BD-44C8-A4F7-0481487956DB}" sibTransId="{F3FECB04-6D98-4F2C-8587-4FF70AF636F8}"/>
    <dgm:cxn modelId="{EECF8E16-8704-40CB-9AA7-E26658202E69}" type="presOf" srcId="{9D62FFB3-324F-44B2-B14E-628ABF08FE6A}" destId="{5FBA80BD-FD18-49FE-A465-D5D262BBFFC4}" srcOrd="0" destOrd="0" presId="urn:microsoft.com/office/officeart/2005/8/layout/radial6"/>
    <dgm:cxn modelId="{24FA961B-F8F4-4D12-9590-296A38DC4AB7}" type="presOf" srcId="{849E84C5-E1FC-4FA5-A150-8ACBE1A054E6}" destId="{309B95B4-9908-46AB-8BDA-A66152AA5E37}" srcOrd="0" destOrd="0" presId="urn:microsoft.com/office/officeart/2005/8/layout/radial6"/>
    <dgm:cxn modelId="{4D73A45E-481C-4AF9-8309-DF05CE7A191F}" type="presOf" srcId="{382B6E4A-FE2E-4DE1-8A3B-573BE2585610}" destId="{A40A7C7B-FCC7-427A-83D0-B078B803F0C5}" srcOrd="0" destOrd="0" presId="urn:microsoft.com/office/officeart/2005/8/layout/radial6"/>
    <dgm:cxn modelId="{49622055-035B-48C1-9955-7E091AF60C9B}" srcId="{7BA78941-7F14-497B-B654-E2D405A20019}" destId="{9D62FFB3-324F-44B2-B14E-628ABF08FE6A}" srcOrd="2" destOrd="0" parTransId="{840EED99-6D46-4042-B2C4-406869967AA6}" sibTransId="{382B6E4A-FE2E-4DE1-8A3B-573BE2585610}"/>
    <dgm:cxn modelId="{A7F3CF59-0E3C-4F87-8233-F223BCB7C420}" type="presOf" srcId="{F3FECB04-6D98-4F2C-8587-4FF70AF636F8}" destId="{A286A4ED-FFB7-444E-A347-E95A2E2245AF}" srcOrd="0" destOrd="0" presId="urn:microsoft.com/office/officeart/2005/8/layout/radial6"/>
    <dgm:cxn modelId="{483E555A-7E6A-49A3-9020-26930B0DAE62}" type="presOf" srcId="{A0403EB8-243D-4C17-AF1F-CD26EA8C0CE3}" destId="{FAA3D3A8-07E4-43D7-9D50-4D7DFFC55DFF}" srcOrd="0" destOrd="0" presId="urn:microsoft.com/office/officeart/2005/8/layout/radial6"/>
    <dgm:cxn modelId="{A4B81F7C-9925-45CA-823E-7C64BF6FC62D}" type="presOf" srcId="{CB627028-E8BC-408C-966B-3B8BAA8BC6A9}" destId="{003ABED1-D7D3-4762-81F1-87227E40F4A2}" srcOrd="0" destOrd="0" presId="urn:microsoft.com/office/officeart/2005/8/layout/radial6"/>
    <dgm:cxn modelId="{0331BDC8-9E83-40B6-8174-CDF96A67E5A4}" srcId="{A0403EB8-243D-4C17-AF1F-CD26EA8C0CE3}" destId="{7BA78941-7F14-497B-B654-E2D405A20019}" srcOrd="0" destOrd="0" parTransId="{E33D352A-E9D8-4FFB-A6F2-F58073C2FEEE}" sibTransId="{07A3CC0E-D73E-46CA-86E8-CCA3CFA2E2C5}"/>
    <dgm:cxn modelId="{1A1B08E5-2D2C-4085-9AF7-885D5C751D5B}" srcId="{7BA78941-7F14-497B-B654-E2D405A20019}" destId="{1CF768C7-281A-48BD-872E-B273C422EF28}" srcOrd="0" destOrd="0" parTransId="{7BB8F2C4-E2FE-4620-BD2E-A88ED03F0A2C}" sibTransId="{849E84C5-E1FC-4FA5-A150-8ACBE1A054E6}"/>
    <dgm:cxn modelId="{0920A9F0-30DB-44D6-A3D9-73C4E9C65F48}" type="presOf" srcId="{7BA78941-7F14-497B-B654-E2D405A20019}" destId="{355D4E1A-1012-43C8-A0A6-28C2A7094FE1}" srcOrd="0" destOrd="0" presId="urn:microsoft.com/office/officeart/2005/8/layout/radial6"/>
    <dgm:cxn modelId="{ED9ED4F6-81DC-4D9C-B262-209455A235C8}" type="presOf" srcId="{1CF768C7-281A-48BD-872E-B273C422EF28}" destId="{BDF7FB7A-BAEB-426D-AF1C-F75C11020C88}" srcOrd="0" destOrd="0" presId="urn:microsoft.com/office/officeart/2005/8/layout/radial6"/>
    <dgm:cxn modelId="{86186F19-97E7-43F2-962D-98AA5ACD8ED4}" type="presParOf" srcId="{FAA3D3A8-07E4-43D7-9D50-4D7DFFC55DFF}" destId="{355D4E1A-1012-43C8-A0A6-28C2A7094FE1}" srcOrd="0" destOrd="0" presId="urn:microsoft.com/office/officeart/2005/8/layout/radial6"/>
    <dgm:cxn modelId="{B2044AA6-8128-4A05-9591-39C52A647A20}" type="presParOf" srcId="{FAA3D3A8-07E4-43D7-9D50-4D7DFFC55DFF}" destId="{BDF7FB7A-BAEB-426D-AF1C-F75C11020C88}" srcOrd="1" destOrd="0" presId="urn:microsoft.com/office/officeart/2005/8/layout/radial6"/>
    <dgm:cxn modelId="{26F01B4F-4E71-4A43-B949-DF38EA82A27D}" type="presParOf" srcId="{FAA3D3A8-07E4-43D7-9D50-4D7DFFC55DFF}" destId="{F5536BF4-3D65-4981-B661-C2C793C8E469}" srcOrd="2" destOrd="0" presId="urn:microsoft.com/office/officeart/2005/8/layout/radial6"/>
    <dgm:cxn modelId="{908AA384-675D-4294-99CC-A916E054B43D}" type="presParOf" srcId="{FAA3D3A8-07E4-43D7-9D50-4D7DFFC55DFF}" destId="{309B95B4-9908-46AB-8BDA-A66152AA5E37}" srcOrd="3" destOrd="0" presId="urn:microsoft.com/office/officeart/2005/8/layout/radial6"/>
    <dgm:cxn modelId="{E04CB7C7-87F3-443C-8E58-7E2C29E37FE6}" type="presParOf" srcId="{FAA3D3A8-07E4-43D7-9D50-4D7DFFC55DFF}" destId="{003ABED1-D7D3-4762-81F1-87227E40F4A2}" srcOrd="4" destOrd="0" presId="urn:microsoft.com/office/officeart/2005/8/layout/radial6"/>
    <dgm:cxn modelId="{ECE6706A-E821-47B2-9634-3B7B2833E917}" type="presParOf" srcId="{FAA3D3A8-07E4-43D7-9D50-4D7DFFC55DFF}" destId="{FC3E9759-ADD6-456D-8696-5BDCD6F6DB26}" srcOrd="5" destOrd="0" presId="urn:microsoft.com/office/officeart/2005/8/layout/radial6"/>
    <dgm:cxn modelId="{7D5B970A-FB6D-4239-9C90-44FA7C65F32E}" type="presParOf" srcId="{FAA3D3A8-07E4-43D7-9D50-4D7DFFC55DFF}" destId="{A286A4ED-FFB7-444E-A347-E95A2E2245AF}" srcOrd="6" destOrd="0" presId="urn:microsoft.com/office/officeart/2005/8/layout/radial6"/>
    <dgm:cxn modelId="{D14CD0B9-DE35-4968-B764-AE8E1ADC9865}" type="presParOf" srcId="{FAA3D3A8-07E4-43D7-9D50-4D7DFFC55DFF}" destId="{5FBA80BD-FD18-49FE-A465-D5D262BBFFC4}" srcOrd="7" destOrd="0" presId="urn:microsoft.com/office/officeart/2005/8/layout/radial6"/>
    <dgm:cxn modelId="{66B388AE-630E-4720-BB06-0996F13803C3}" type="presParOf" srcId="{FAA3D3A8-07E4-43D7-9D50-4D7DFFC55DFF}" destId="{4A531260-8332-4A5E-9757-FEEB4DDFBD41}" srcOrd="8" destOrd="0" presId="urn:microsoft.com/office/officeart/2005/8/layout/radial6"/>
    <dgm:cxn modelId="{BEC337CE-A4AD-4CA4-8B07-50E14F197CBD}" type="presParOf" srcId="{FAA3D3A8-07E4-43D7-9D50-4D7DFFC55DFF}" destId="{A40A7C7B-FCC7-427A-83D0-B078B803F0C5}" srcOrd="9" destOrd="0" presId="urn:microsoft.com/office/officeart/2005/8/layout/radial6"/>
  </dgm:cxnLst>
  <dgm:bg>
    <a:effectLst>
      <a:outerShdw blurRad="50800" dist="38100" dir="2700000" algn="tl" rotWithShape="0">
        <a:prstClr val="black">
          <a:alpha val="40000"/>
        </a:prstClr>
      </a:outerShdw>
    </a:effectLst>
  </dgm:bg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40A7C7B-FCC7-427A-83D0-B078B803F0C5}">
      <dsp:nvSpPr>
        <dsp:cNvPr id="0" name=""/>
        <dsp:cNvSpPr/>
      </dsp:nvSpPr>
      <dsp:spPr>
        <a:xfrm>
          <a:off x="793518" y="388390"/>
          <a:ext cx="2372963" cy="2372963"/>
        </a:xfrm>
        <a:prstGeom prst="blockArc">
          <a:avLst>
            <a:gd name="adj1" fmla="val 9000000"/>
            <a:gd name="adj2" fmla="val 16200000"/>
            <a:gd name="adj3" fmla="val 4632"/>
          </a:avLst>
        </a:prstGeom>
        <a:solidFill>
          <a:srgbClr val="BFBFBF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286A4ED-FFB7-444E-A347-E95A2E2245AF}">
      <dsp:nvSpPr>
        <dsp:cNvPr id="0" name=""/>
        <dsp:cNvSpPr/>
      </dsp:nvSpPr>
      <dsp:spPr>
        <a:xfrm>
          <a:off x="793518" y="395876"/>
          <a:ext cx="2372963" cy="2357990"/>
        </a:xfrm>
        <a:prstGeom prst="blockArc">
          <a:avLst>
            <a:gd name="adj1" fmla="val 1800000"/>
            <a:gd name="adj2" fmla="val 9000000"/>
            <a:gd name="adj3" fmla="val 4632"/>
          </a:avLst>
        </a:prstGeom>
        <a:solidFill>
          <a:srgbClr val="BFBFBF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9B95B4-9908-46AB-8BDA-A66152AA5E37}">
      <dsp:nvSpPr>
        <dsp:cNvPr id="0" name=""/>
        <dsp:cNvSpPr/>
      </dsp:nvSpPr>
      <dsp:spPr>
        <a:xfrm>
          <a:off x="793518" y="395876"/>
          <a:ext cx="2372963" cy="2357990"/>
        </a:xfrm>
        <a:prstGeom prst="blockArc">
          <a:avLst>
            <a:gd name="adj1" fmla="val 16200000"/>
            <a:gd name="adj2" fmla="val 1800000"/>
            <a:gd name="adj3" fmla="val 4632"/>
          </a:avLst>
        </a:prstGeom>
        <a:solidFill>
          <a:srgbClr val="BFBFBF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55D4E1A-1012-43C8-A0A6-28C2A7094FE1}">
      <dsp:nvSpPr>
        <dsp:cNvPr id="0" name=""/>
        <dsp:cNvSpPr/>
      </dsp:nvSpPr>
      <dsp:spPr>
        <a:xfrm>
          <a:off x="1404000" y="998872"/>
          <a:ext cx="1151999" cy="1151999"/>
        </a:xfrm>
        <a:prstGeom prst="ellipse">
          <a:avLst/>
        </a:prstGeom>
        <a:solidFill>
          <a:srgbClr val="295A7E"/>
        </a:solid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970" tIns="13970" rIns="13970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100" b="1" kern="1200"/>
            <a:t>Elektro-mobilitás</a:t>
          </a:r>
          <a:endParaRPr lang="en-US" sz="600" b="1" kern="1200"/>
        </a:p>
      </dsp:txBody>
      <dsp:txXfrm>
        <a:off x="1572706" y="1167578"/>
        <a:ext cx="814587" cy="814587"/>
      </dsp:txXfrm>
    </dsp:sp>
    <dsp:sp modelId="{BDF7FB7A-BAEB-426D-AF1C-F75C11020C88}">
      <dsp:nvSpPr>
        <dsp:cNvPr id="0" name=""/>
        <dsp:cNvSpPr/>
      </dsp:nvSpPr>
      <dsp:spPr>
        <a:xfrm>
          <a:off x="1532001" y="-32126"/>
          <a:ext cx="895997" cy="895997"/>
        </a:xfrm>
        <a:prstGeom prst="ellipse">
          <a:avLst/>
        </a:prstGeom>
        <a:solidFill>
          <a:srgbClr val="7BAFD4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900" b="1" kern="1200"/>
            <a:t>Változó energia-mix</a:t>
          </a:r>
          <a:endParaRPr lang="en-US" sz="900" b="1" kern="1200"/>
        </a:p>
      </dsp:txBody>
      <dsp:txXfrm>
        <a:off x="1663217" y="99090"/>
        <a:ext cx="633565" cy="633565"/>
      </dsp:txXfrm>
    </dsp:sp>
    <dsp:sp modelId="{003ABED1-D7D3-4762-81F1-87227E40F4A2}">
      <dsp:nvSpPr>
        <dsp:cNvPr id="0" name=""/>
        <dsp:cNvSpPr/>
      </dsp:nvSpPr>
      <dsp:spPr>
        <a:xfrm>
          <a:off x="2535724" y="1706373"/>
          <a:ext cx="895997" cy="895997"/>
        </a:xfrm>
        <a:prstGeom prst="ellipse">
          <a:avLst/>
        </a:prstGeom>
        <a:solidFill>
          <a:srgbClr val="7BAFD4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900" b="1" kern="1200"/>
            <a:t>Környezet-védelem</a:t>
          </a:r>
          <a:endParaRPr lang="en-US" sz="600" b="1" kern="1200"/>
        </a:p>
      </dsp:txBody>
      <dsp:txXfrm>
        <a:off x="2666940" y="1837589"/>
        <a:ext cx="633565" cy="633565"/>
      </dsp:txXfrm>
    </dsp:sp>
    <dsp:sp modelId="{5FBA80BD-FD18-49FE-A465-D5D262BBFFC4}">
      <dsp:nvSpPr>
        <dsp:cNvPr id="0" name=""/>
        <dsp:cNvSpPr/>
      </dsp:nvSpPr>
      <dsp:spPr>
        <a:xfrm>
          <a:off x="528277" y="1706373"/>
          <a:ext cx="895997" cy="895997"/>
        </a:xfrm>
        <a:prstGeom prst="ellipse">
          <a:avLst/>
        </a:prstGeom>
        <a:solidFill>
          <a:srgbClr val="7BAFD4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900" b="1" kern="1200"/>
            <a:t>Ipar 4.0</a:t>
          </a:r>
          <a:endParaRPr lang="en-US" sz="900" b="1" kern="1200"/>
        </a:p>
      </dsp:txBody>
      <dsp:txXfrm>
        <a:off x="659493" y="1837589"/>
        <a:ext cx="633565" cy="633565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40A7C7B-FCC7-427A-83D0-B078B803F0C5}">
      <dsp:nvSpPr>
        <dsp:cNvPr id="0" name=""/>
        <dsp:cNvSpPr/>
      </dsp:nvSpPr>
      <dsp:spPr>
        <a:xfrm>
          <a:off x="793575" y="388390"/>
          <a:ext cx="2372963" cy="2372963"/>
        </a:xfrm>
        <a:prstGeom prst="blockArc">
          <a:avLst>
            <a:gd name="adj1" fmla="val 9000000"/>
            <a:gd name="adj2" fmla="val 16200000"/>
            <a:gd name="adj3" fmla="val 4632"/>
          </a:avLst>
        </a:prstGeom>
        <a:solidFill>
          <a:srgbClr val="BFBFBF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286A4ED-FFB7-444E-A347-E95A2E2245AF}">
      <dsp:nvSpPr>
        <dsp:cNvPr id="0" name=""/>
        <dsp:cNvSpPr/>
      </dsp:nvSpPr>
      <dsp:spPr>
        <a:xfrm>
          <a:off x="793575" y="395876"/>
          <a:ext cx="2372963" cy="2357990"/>
        </a:xfrm>
        <a:prstGeom prst="blockArc">
          <a:avLst>
            <a:gd name="adj1" fmla="val 1800000"/>
            <a:gd name="adj2" fmla="val 9000000"/>
            <a:gd name="adj3" fmla="val 4632"/>
          </a:avLst>
        </a:prstGeom>
        <a:solidFill>
          <a:srgbClr val="BFBFBF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9B95B4-9908-46AB-8BDA-A66152AA5E37}">
      <dsp:nvSpPr>
        <dsp:cNvPr id="0" name=""/>
        <dsp:cNvSpPr/>
      </dsp:nvSpPr>
      <dsp:spPr>
        <a:xfrm>
          <a:off x="793575" y="395876"/>
          <a:ext cx="2372963" cy="2357990"/>
        </a:xfrm>
        <a:prstGeom prst="blockArc">
          <a:avLst>
            <a:gd name="adj1" fmla="val 16200000"/>
            <a:gd name="adj2" fmla="val 1800000"/>
            <a:gd name="adj3" fmla="val 4632"/>
          </a:avLst>
        </a:prstGeom>
        <a:solidFill>
          <a:srgbClr val="BFBFBF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55D4E1A-1012-43C8-A0A6-28C2A7094FE1}">
      <dsp:nvSpPr>
        <dsp:cNvPr id="0" name=""/>
        <dsp:cNvSpPr/>
      </dsp:nvSpPr>
      <dsp:spPr>
        <a:xfrm>
          <a:off x="1404057" y="998872"/>
          <a:ext cx="1151999" cy="1151999"/>
        </a:xfrm>
        <a:prstGeom prst="ellipse">
          <a:avLst/>
        </a:prstGeom>
        <a:solidFill>
          <a:srgbClr val="295A7E"/>
        </a:solid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970" tIns="13970" rIns="13970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100" b="1" kern="1200"/>
            <a:t>Electro-mobility</a:t>
          </a:r>
          <a:endParaRPr lang="en-US" sz="800" b="1" kern="1200"/>
        </a:p>
      </dsp:txBody>
      <dsp:txXfrm>
        <a:off x="1572763" y="1167578"/>
        <a:ext cx="814587" cy="814587"/>
      </dsp:txXfrm>
    </dsp:sp>
    <dsp:sp modelId="{BDF7FB7A-BAEB-426D-AF1C-F75C11020C88}">
      <dsp:nvSpPr>
        <dsp:cNvPr id="0" name=""/>
        <dsp:cNvSpPr/>
      </dsp:nvSpPr>
      <dsp:spPr>
        <a:xfrm>
          <a:off x="1491232" y="-32126"/>
          <a:ext cx="977649" cy="895997"/>
        </a:xfrm>
        <a:prstGeom prst="ellipse">
          <a:avLst/>
        </a:prstGeom>
        <a:solidFill>
          <a:srgbClr val="7BAFD4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900" b="1" kern="1200"/>
            <a:t>Changing energy mix</a:t>
          </a:r>
          <a:endParaRPr lang="en-US" sz="900" b="1" kern="1200"/>
        </a:p>
      </dsp:txBody>
      <dsp:txXfrm>
        <a:off x="1634405" y="99090"/>
        <a:ext cx="691303" cy="633565"/>
      </dsp:txXfrm>
    </dsp:sp>
    <dsp:sp modelId="{003ABED1-D7D3-4762-81F1-87227E40F4A2}">
      <dsp:nvSpPr>
        <dsp:cNvPr id="0" name=""/>
        <dsp:cNvSpPr/>
      </dsp:nvSpPr>
      <dsp:spPr>
        <a:xfrm>
          <a:off x="2535896" y="1706487"/>
          <a:ext cx="895768" cy="895768"/>
        </a:xfrm>
        <a:prstGeom prst="ellipse">
          <a:avLst/>
        </a:prstGeom>
        <a:solidFill>
          <a:srgbClr val="7BAFD4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900" b="1" kern="1200"/>
            <a:t>Envir</a:t>
          </a:r>
          <a:r>
            <a:rPr lang="hu-HU" sz="900" b="1" kern="1200"/>
            <a:t>o</a:t>
          </a:r>
          <a:r>
            <a:rPr lang="en-US" sz="900" b="1" kern="1200"/>
            <a:t>n</a:t>
          </a:r>
          <a:r>
            <a:rPr lang="hu-HU" sz="900" b="1" kern="1200"/>
            <a:t>-</a:t>
          </a:r>
          <a:r>
            <a:rPr lang="en-US" sz="900" b="1" kern="1200"/>
            <a:t>ment</a:t>
          </a:r>
          <a:endParaRPr lang="en-US" sz="600" b="1" kern="1200"/>
        </a:p>
      </dsp:txBody>
      <dsp:txXfrm>
        <a:off x="2667078" y="1837669"/>
        <a:ext cx="633404" cy="633404"/>
      </dsp:txXfrm>
    </dsp:sp>
    <dsp:sp modelId="{5FBA80BD-FD18-49FE-A465-D5D262BBFFC4}">
      <dsp:nvSpPr>
        <dsp:cNvPr id="0" name=""/>
        <dsp:cNvSpPr/>
      </dsp:nvSpPr>
      <dsp:spPr>
        <a:xfrm>
          <a:off x="528334" y="1706373"/>
          <a:ext cx="895997" cy="895997"/>
        </a:xfrm>
        <a:prstGeom prst="ellipse">
          <a:avLst/>
        </a:prstGeom>
        <a:solidFill>
          <a:srgbClr val="7BAFD4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900" b="1" kern="1200"/>
            <a:t>Industry 4.0</a:t>
          </a:r>
          <a:endParaRPr lang="en-US" sz="900" b="1" kern="1200"/>
        </a:p>
      </dsp:txBody>
      <dsp:txXfrm>
        <a:off x="659550" y="1837589"/>
        <a:ext cx="633565" cy="63356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6">
  <dgm:title val=""/>
  <dgm:desc val=""/>
  <dgm:catLst>
    <dgm:cat type="cycle" pri="9000"/>
    <dgm:cat type="relationship" pri="2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Name0">
    <dgm:varLst>
      <dgm:chMax val="1"/>
      <dgm:dir/>
      <dgm:animLvl val="ctr"/>
      <dgm:resizeHandles val="exact"/>
    </dgm:varLst>
    <dgm:choose name="Name1">
      <dgm:if name="Name2" func="var" arg="dir" op="equ" val="norm">
        <dgm:choose name="Name3">
          <dgm:if name="Name4" axis="ch ch" ptType="node node" st="1 1" cnt="1 0" func="cnt" op="lte" val="1">
            <dgm:alg type="cycle">
              <dgm:param type="stAng" val="90"/>
              <dgm:param type="spanAng" val="360"/>
              <dgm:param type="ctrShpMap" val="fNode"/>
            </dgm:alg>
          </dgm:if>
          <dgm:else name="Name5">
            <dgm:alg type="cycle">
              <dgm:param type="stAng" val="0"/>
              <dgm:param type="spanAng" val="360"/>
              <dgm:param type="ctrShpMap" val="fNode"/>
            </dgm:alg>
          </dgm:else>
        </dgm:choose>
      </dgm:if>
      <dgm:else name="Name6">
        <dgm:choose name="Name7">
          <dgm:if name="Name8" axis="ch ch" ptType="node node" st="1 1" cnt="1 0" func="cnt" op="lte" val="1">
            <dgm:alg type="cycle">
              <dgm:param type="stAng" val="-90"/>
              <dgm:param type="spanAng" val="360"/>
              <dgm:param type="ctrShpMap" val="fNode"/>
            </dgm:alg>
          </dgm:if>
          <dgm:else name="Name9">
            <dgm:alg type="cycle">
              <dgm:param type="stAng" val="0"/>
              <dgm:param type="spanAng" val="-360"/>
              <dgm:param type="ctrShpMap" val="fNode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10">
      <dgm:if name="Name11" func="var" arg="dir" op="equ" val="norm">
        <dgm:choose name="Name12">
          <dgm:if name="Name13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des" forName="oneNode" refType="primFontSz" refFor="ch" refForName="centerShape" op="lte" fact="0.95"/>
              <dgm:constr type="diam" for="ch" forName="singleconn" refType="diam" op="equ" fact="-1"/>
              <dgm:constr type="h" for="ch" forName="singleconn" refType="w" refFor="ch" refForName="oneComp" fact="0.24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4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forName="sibTrans" refType="diam" op="equ"/>
              <dgm:constr type="h" for="ch" forName="sibTrans" refType="w" refFor="ch" refForName="node" fact="0.24"/>
              <dgm:constr type="w" for="ch" forName="dummy" val="1"/>
            </dgm:constrLst>
          </dgm:else>
        </dgm:choose>
      </dgm:if>
      <dgm:else name="Name15">
        <dgm:choose name="Name16">
          <dgm:if name="Name17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ch" forName="oneNode" refType="primFontSz" refFor="ch" refForName="centerShape" op="lte" fact="0.95"/>
              <dgm:constr type="diam" for="ch" forName="singleconn" refType="diam"/>
              <dgm:constr type="h" for="ch" forName="singleconn" refType="w" refFor="ch" refForName="oneComp" fact="0.24"/>
              <dgm:constr type="diam" for="ch" refType="diam" op="equ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8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ptType="sibTrans" refType="diam" fact="-1"/>
              <dgm:constr type="h" for="ch" forName="sibTrans" refType="w" refFor="ch" refForName="node" fact="0.24"/>
              <dgm:constr type="diam" for="ch" refType="diam" op="equ" fact="-1"/>
              <dgm:constr type="w" for="ch" forName="dummy" val="1"/>
            </dgm:constrLst>
          </dgm:else>
        </dgm:choose>
      </dgm:else>
    </dgm:choose>
    <dgm:ruleLst>
      <dgm:rule type="diam" val="INF" fact="NaN" max="NaN"/>
    </dgm:ruleLst>
    <dgm:forEach name="Name19" axis="ch" ptType="node" cnt="1">
      <dgm:layoutNode name="centerShape" styleLbl="node0">
        <dgm:alg type="tx"/>
        <dgm:shape xmlns:r="http://schemas.openxmlformats.org/officeDocument/2006/relationships" type="ellipse" r:blip="">
          <dgm:adjLst/>
        </dgm:shape>
        <dgm:presOf axis="self"/>
        <dgm:constrLst>
          <dgm:constr type="h" refType="w"/>
          <dgm:constr type="tMarg" refType="primFontSz" fact="0.1"/>
          <dgm:constr type="bMarg" refType="primFontSz" fact="0.1"/>
          <dgm:constr type="lMarg" refType="primFontSz" fact="0.1"/>
          <dgm:constr type="rMarg" refType="primFontSz" fact="0.1"/>
        </dgm:constrLst>
        <dgm:ruleLst>
          <dgm:rule type="primFontSz" val="5" fact="NaN" max="NaN"/>
        </dgm:ruleLst>
      </dgm:layoutNode>
      <dgm:forEach name="Name20" axis="ch">
        <dgm:forEach name="Name21" axis="self" ptType="node">
          <dgm:choose name="Name22">
            <dgm:if name="Name23" axis="par ch" ptType="node node" func="cnt" op="gt" val="1">
              <dgm:layoutNode name="node" styleLbl="node1">
                <dgm:varLst>
                  <dgm:bulletEnabled val="1"/>
                </dgm:varLst>
                <dgm:alg type="tx">
                  <dgm:param type="txAnchorVertCh" val="mid"/>
                </dgm:alg>
                <dgm:shape xmlns:r="http://schemas.openxmlformats.org/officeDocument/2006/relationships" type="ellipse" r:blip="">
                  <dgm:adjLst/>
                </dgm:shape>
                <dgm:presOf axis="desOrSelf" ptType="node"/>
                <dgm:constrLst>
                  <dgm:constr type="h" refType="w"/>
                  <dgm:constr type="tMarg" refType="primFontSz" fact="0.1"/>
                  <dgm:constr type="bMarg" refType="primFontSz" fact="0.1"/>
                  <dgm:constr type="lMarg" refType="primFontSz" fact="0.1"/>
                  <dgm:constr type="rMarg" refType="primFontSz" fact="0.1"/>
                </dgm:constrLst>
                <dgm:ruleLst>
                  <dgm:rule type="primFontSz" val="5" fact="NaN" max="NaN"/>
                </dgm:ruleLst>
              </dgm:layoutNode>
              <dgm:layoutNode name="dummy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" axis="followSib" ptType="sibTrans" hideLastTrans="0" cnt="1">
                <dgm:layoutNode name="sibTrans" styleLbl="sibTrans2D1">
                  <dgm:alg type="conn">
                    <dgm:param type="connRout" val="curve"/>
                    <dgm:param type="begPts" val="ctr"/>
                    <dgm:param type="endPts" val="ctr"/>
                    <dgm:param type="begSty" val="noArr"/>
                    <dgm:param type="endSty" val="noArr"/>
                    <dgm:param type="dstNode" val="node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if name="Name24" axis="par ch" ptType="node node" func="cnt" op="equ" val="1">
              <dgm:layoutNode name="oneComp">
                <dgm:alg type="composite">
                  <dgm:param type="ar" val="1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  <dgm:constr type="l" for="ch" forName="dummyConnPt" refType="w" fact="0.5"/>
                  <dgm:constr type="t" for="ch" forName="dummyConnPt" refType="w" fact="0.5"/>
                  <dgm:constr type="l" for="ch" forName="oneNode"/>
                  <dgm:constr type="t" for="ch" forName="oneNode"/>
                  <dgm:constr type="h" for="ch" forName="oneNode" refType="h"/>
                  <dgm:constr type="w" for="ch" forName="oneNode" refType="w"/>
                </dgm:constrLst>
                <dgm:ruleLst/>
                <dgm:layoutNode name="dummyConnPt" styleLbl="node1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val="1"/>
                    <dgm:constr type="h" val="1"/>
                  </dgm:constrLst>
                  <dgm:ruleLst/>
                </dgm:layoutNode>
                <dgm:layoutNode name="oneNode" styleLbl="node1">
                  <dgm:varLst>
                    <dgm:bulletEnabled val="1"/>
                  </dgm:varLst>
                  <dgm:alg type="tx">
                    <dgm:param type="txAnchorVertCh" val="mid"/>
                  </dgm:alg>
                  <dgm:shape xmlns:r="http://schemas.openxmlformats.org/officeDocument/2006/relationships" type="ellipse" r:blip="">
                    <dgm:adjLst/>
                  </dgm:shape>
                  <dgm:presOf axis="desOrSelf" ptType="node"/>
                  <dgm:constrLst>
                    <dgm:constr type="h" refType="w"/>
                    <dgm:constr type="tMarg" refType="primFontSz" fact="0.1"/>
                    <dgm:constr type="bMarg" refType="primFontSz" fact="0.1"/>
                    <dgm:constr type="lMarg" refType="primFontSz" fact="0.1"/>
                    <dgm:constr type="rMarg" refType="primFontSz" fact="0.1"/>
                  </dgm:constrLst>
                  <dgm:ruleLst>
                    <dgm:rule type="primFontSz" val="5" fact="NaN" max="NaN"/>
                  </dgm:ruleLst>
                </dgm:layoutNode>
              </dgm:layoutNode>
              <dgm:layoutNode name="dummya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b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c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1" axis="followSib" ptType="sibTrans" hideLastTrans="0" cnt="1">
                <dgm:layoutNode name="singleconn" styleLbl="sibTrans2D1">
                  <dgm:alg type="conn">
                    <dgm:param type="connRout" val="longCurve"/>
                    <dgm:param type="begPts" val="bCtr"/>
                    <dgm:param type="endPts" val="tCtr"/>
                    <dgm:param type="begSty" val="noArr"/>
                    <dgm:param type="endSty" val="noArr"/>
                    <dgm:param type="srcNode" val="dummyConnPt"/>
                    <dgm:param type="dstNode" val="dummyConnPt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else name="Name25"/>
          </dgm:choose>
        </dgm:forEach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6">
  <dgm:title val=""/>
  <dgm:desc val=""/>
  <dgm:catLst>
    <dgm:cat type="cycle" pri="9000"/>
    <dgm:cat type="relationship" pri="2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Name0">
    <dgm:varLst>
      <dgm:chMax val="1"/>
      <dgm:dir/>
      <dgm:animLvl val="ctr"/>
      <dgm:resizeHandles val="exact"/>
    </dgm:varLst>
    <dgm:choose name="Name1">
      <dgm:if name="Name2" func="var" arg="dir" op="equ" val="norm">
        <dgm:choose name="Name3">
          <dgm:if name="Name4" axis="ch ch" ptType="node node" st="1 1" cnt="1 0" func="cnt" op="lte" val="1">
            <dgm:alg type="cycle">
              <dgm:param type="stAng" val="90"/>
              <dgm:param type="spanAng" val="360"/>
              <dgm:param type="ctrShpMap" val="fNode"/>
            </dgm:alg>
          </dgm:if>
          <dgm:else name="Name5">
            <dgm:alg type="cycle">
              <dgm:param type="stAng" val="0"/>
              <dgm:param type="spanAng" val="360"/>
              <dgm:param type="ctrShpMap" val="fNode"/>
            </dgm:alg>
          </dgm:else>
        </dgm:choose>
      </dgm:if>
      <dgm:else name="Name6">
        <dgm:choose name="Name7">
          <dgm:if name="Name8" axis="ch ch" ptType="node node" st="1 1" cnt="1 0" func="cnt" op="lte" val="1">
            <dgm:alg type="cycle">
              <dgm:param type="stAng" val="-90"/>
              <dgm:param type="spanAng" val="360"/>
              <dgm:param type="ctrShpMap" val="fNode"/>
            </dgm:alg>
          </dgm:if>
          <dgm:else name="Name9">
            <dgm:alg type="cycle">
              <dgm:param type="stAng" val="0"/>
              <dgm:param type="spanAng" val="-360"/>
              <dgm:param type="ctrShpMap" val="fNode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10">
      <dgm:if name="Name11" func="var" arg="dir" op="equ" val="norm">
        <dgm:choose name="Name12">
          <dgm:if name="Name13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des" forName="oneNode" refType="primFontSz" refFor="ch" refForName="centerShape" op="lte" fact="0.95"/>
              <dgm:constr type="diam" for="ch" forName="singleconn" refType="diam" op="equ" fact="-1"/>
              <dgm:constr type="h" for="ch" forName="singleconn" refType="w" refFor="ch" refForName="oneComp" fact="0.24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4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forName="sibTrans" refType="diam" op="equ"/>
              <dgm:constr type="h" for="ch" forName="sibTrans" refType="w" refFor="ch" refForName="node" fact="0.24"/>
              <dgm:constr type="w" for="ch" forName="dummy" val="1"/>
            </dgm:constrLst>
          </dgm:else>
        </dgm:choose>
      </dgm:if>
      <dgm:else name="Name15">
        <dgm:choose name="Name16">
          <dgm:if name="Name17" axis="ch ch" ptType="node node" st="1 1" cnt="1 0" func="cnt" op="equ" val="1">
            <dgm:constrLst>
              <dgm:constr type="diam" val="170"/>
              <dgm:constr type="w" for="ch" forName="centerShape" refType="w"/>
              <dgm:constr type="w" for="ch" forName="oneComp" refType="w" refFor="ch" refForName="centerShape" op="equ" fact="0.7"/>
              <dgm:constr type="sp" refType="w" refFor="ch" refForName="oneComp" fact="0.3"/>
              <dgm:constr type="sibSp" refType="w" refFor="ch" refForName="oneComp" fact="0.3"/>
              <dgm:constr type="primFontSz" for="ch" forName="centerShape" val="65"/>
              <dgm:constr type="primFontSz" for="des" forName="oneNode" refType="primFontSz" refFor="ch" refForName="centerShape" fact="0.95"/>
              <dgm:constr type="primFontSz" for="ch" forName="oneNode" refType="primFontSz" refFor="ch" refForName="centerShape" op="lte" fact="0.95"/>
              <dgm:constr type="diam" for="ch" forName="singleconn" refType="diam"/>
              <dgm:constr type="h" for="ch" forName="singleconn" refType="w" refFor="ch" refForName="oneComp" fact="0.24"/>
              <dgm:constr type="diam" for="ch" refType="diam" op="equ"/>
              <dgm:constr type="w" for="ch" forName="dummya" refType="w" refFor="ch" refForName="oneComp" op="equ"/>
              <dgm:constr type="w" for="ch" forName="dummyb" refType="w" refFor="ch" refForName="oneComp" op="equ"/>
              <dgm:constr type="w" for="ch" forName="dummyc" refType="w" refFor="ch" refForName="oneComp" op="equ"/>
            </dgm:constrLst>
          </dgm:if>
          <dgm:else name="Name18">
            <dgm:constrLst>
              <dgm:constr type="diam" val="170"/>
              <dgm:constr type="w" for="ch" forName="centerShape" refType="w"/>
              <dgm:constr type="w" for="ch" forName="node" refType="w" refFor="ch" refForName="centerShape" op="equ" fact="0.7"/>
              <dgm:constr type="sp" refType="w" refFor="ch" refForName="node" fact="0.3"/>
              <dgm:constr type="sibSp" refType="w" refFor="ch" refForName="node" fact="0.3"/>
              <dgm:constr type="primFontSz" for="ch" forName="centerShape" val="65"/>
              <dgm:constr type="primFontSz" for="des" forName="node" refType="primFontSz" refFor="ch" refForName="centerShape" fact="0.78"/>
              <dgm:constr type="primFontSz" for="ch" forName="node" refType="primFontSz" refFor="ch" refForName="centerShape" op="lte" fact="0.95"/>
              <dgm:constr type="diam" for="ch" ptType="sibTrans" refType="diam" fact="-1"/>
              <dgm:constr type="h" for="ch" forName="sibTrans" refType="w" refFor="ch" refForName="node" fact="0.24"/>
              <dgm:constr type="diam" for="ch" refType="diam" op="equ" fact="-1"/>
              <dgm:constr type="w" for="ch" forName="dummy" val="1"/>
            </dgm:constrLst>
          </dgm:else>
        </dgm:choose>
      </dgm:else>
    </dgm:choose>
    <dgm:ruleLst>
      <dgm:rule type="diam" val="INF" fact="NaN" max="NaN"/>
    </dgm:ruleLst>
    <dgm:forEach name="Name19" axis="ch" ptType="node" cnt="1">
      <dgm:layoutNode name="centerShape" styleLbl="node0">
        <dgm:alg type="tx"/>
        <dgm:shape xmlns:r="http://schemas.openxmlformats.org/officeDocument/2006/relationships" type="ellipse" r:blip="">
          <dgm:adjLst/>
        </dgm:shape>
        <dgm:presOf axis="self"/>
        <dgm:constrLst>
          <dgm:constr type="h" refType="w"/>
          <dgm:constr type="tMarg" refType="primFontSz" fact="0.1"/>
          <dgm:constr type="bMarg" refType="primFontSz" fact="0.1"/>
          <dgm:constr type="lMarg" refType="primFontSz" fact="0.1"/>
          <dgm:constr type="rMarg" refType="primFontSz" fact="0.1"/>
        </dgm:constrLst>
        <dgm:ruleLst>
          <dgm:rule type="primFontSz" val="5" fact="NaN" max="NaN"/>
        </dgm:ruleLst>
      </dgm:layoutNode>
      <dgm:forEach name="Name20" axis="ch">
        <dgm:forEach name="Name21" axis="self" ptType="node">
          <dgm:choose name="Name22">
            <dgm:if name="Name23" axis="par ch" ptType="node node" func="cnt" op="gt" val="1">
              <dgm:layoutNode name="node" styleLbl="node1">
                <dgm:varLst>
                  <dgm:bulletEnabled val="1"/>
                </dgm:varLst>
                <dgm:alg type="tx">
                  <dgm:param type="txAnchorVertCh" val="mid"/>
                </dgm:alg>
                <dgm:shape xmlns:r="http://schemas.openxmlformats.org/officeDocument/2006/relationships" type="ellipse" r:blip="">
                  <dgm:adjLst/>
                </dgm:shape>
                <dgm:presOf axis="desOrSelf" ptType="node"/>
                <dgm:constrLst>
                  <dgm:constr type="h" refType="w"/>
                  <dgm:constr type="tMarg" refType="primFontSz" fact="0.1"/>
                  <dgm:constr type="bMarg" refType="primFontSz" fact="0.1"/>
                  <dgm:constr type="lMarg" refType="primFontSz" fact="0.1"/>
                  <dgm:constr type="rMarg" refType="primFontSz" fact="0.1"/>
                </dgm:constrLst>
                <dgm:ruleLst>
                  <dgm:rule type="primFontSz" val="5" fact="NaN" max="NaN"/>
                </dgm:ruleLst>
              </dgm:layoutNode>
              <dgm:layoutNode name="dummy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" axis="followSib" ptType="sibTrans" hideLastTrans="0" cnt="1">
                <dgm:layoutNode name="sibTrans" styleLbl="sibTrans2D1">
                  <dgm:alg type="conn">
                    <dgm:param type="connRout" val="curve"/>
                    <dgm:param type="begPts" val="ctr"/>
                    <dgm:param type="endPts" val="ctr"/>
                    <dgm:param type="begSty" val="noArr"/>
                    <dgm:param type="endSty" val="noArr"/>
                    <dgm:param type="dstNode" val="node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if name="Name24" axis="par ch" ptType="node node" func="cnt" op="equ" val="1">
              <dgm:layoutNode name="oneComp">
                <dgm:alg type="composite">
                  <dgm:param type="ar" val="1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  <dgm:constr type="l" for="ch" forName="dummyConnPt" refType="w" fact="0.5"/>
                  <dgm:constr type="t" for="ch" forName="dummyConnPt" refType="w" fact="0.5"/>
                  <dgm:constr type="l" for="ch" forName="oneNode"/>
                  <dgm:constr type="t" for="ch" forName="oneNode"/>
                  <dgm:constr type="h" for="ch" forName="oneNode" refType="h"/>
                  <dgm:constr type="w" for="ch" forName="oneNode" refType="w"/>
                </dgm:constrLst>
                <dgm:ruleLst/>
                <dgm:layoutNode name="dummyConnPt" styleLbl="node1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val="1"/>
                    <dgm:constr type="h" val="1"/>
                  </dgm:constrLst>
                  <dgm:ruleLst/>
                </dgm:layoutNode>
                <dgm:layoutNode name="oneNode" styleLbl="node1">
                  <dgm:varLst>
                    <dgm:bulletEnabled val="1"/>
                  </dgm:varLst>
                  <dgm:alg type="tx">
                    <dgm:param type="txAnchorVertCh" val="mid"/>
                  </dgm:alg>
                  <dgm:shape xmlns:r="http://schemas.openxmlformats.org/officeDocument/2006/relationships" type="ellipse" r:blip="">
                    <dgm:adjLst/>
                  </dgm:shape>
                  <dgm:presOf axis="desOrSelf" ptType="node"/>
                  <dgm:constrLst>
                    <dgm:constr type="h" refType="w"/>
                    <dgm:constr type="tMarg" refType="primFontSz" fact="0.1"/>
                    <dgm:constr type="bMarg" refType="primFontSz" fact="0.1"/>
                    <dgm:constr type="lMarg" refType="primFontSz" fact="0.1"/>
                    <dgm:constr type="rMarg" refType="primFontSz" fact="0.1"/>
                  </dgm:constrLst>
                  <dgm:ruleLst>
                    <dgm:rule type="primFontSz" val="5" fact="NaN" max="NaN"/>
                  </dgm:ruleLst>
                </dgm:layoutNode>
              </dgm:layoutNode>
              <dgm:layoutNode name="dummya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b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layoutNode name="dummyc">
                <dgm:alg type="sp"/>
                <dgm:shape xmlns:r="http://schemas.openxmlformats.org/officeDocument/2006/relationships" r:blip="">
                  <dgm:adjLst/>
                </dgm:shape>
                <dgm:presOf/>
                <dgm:constrLst>
                  <dgm:constr type="h" refType="w"/>
                </dgm:constrLst>
                <dgm:ruleLst/>
              </dgm:layoutNode>
              <dgm:forEach name="sibTransForEach1" axis="followSib" ptType="sibTrans" hideLastTrans="0" cnt="1">
                <dgm:layoutNode name="singleconn" styleLbl="sibTrans2D1">
                  <dgm:alg type="conn">
                    <dgm:param type="connRout" val="longCurve"/>
                    <dgm:param type="begPts" val="bCtr"/>
                    <dgm:param type="endPts" val="tCtr"/>
                    <dgm:param type="begSty" val="noArr"/>
                    <dgm:param type="endSty" val="noArr"/>
                    <dgm:param type="srcNode" val="dummyConnPt"/>
                    <dgm:param type="dstNode" val="dummyConnPt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</dgm:if>
            <dgm:else name="Name25"/>
          </dgm:choose>
        </dgm:forEach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9525</xdr:rowOff>
    </xdr:from>
    <xdr:to>
      <xdr:col>6</xdr:col>
      <xdr:colOff>92850</xdr:colOff>
      <xdr:row>28</xdr:row>
      <xdr:rowOff>146325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332EC5-972D-4FD5-8B71-E29136F5F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6</xdr:col>
      <xdr:colOff>19050</xdr:colOff>
      <xdr:row>9</xdr:row>
      <xdr:rowOff>95250</xdr:rowOff>
    </xdr:from>
    <xdr:to>
      <xdr:col>12</xdr:col>
      <xdr:colOff>321450</xdr:colOff>
      <xdr:row>28</xdr:row>
      <xdr:rowOff>79650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D64345E-AF0B-4E37-800F-1241506FC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0.58271</cdr:x>
      <cdr:y>0.74827</cdr:y>
    </cdr:from>
    <cdr:to>
      <cdr:x>0.87109</cdr:x>
      <cdr:y>0.84667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28B4656-276F-41A6-91C1-011FFF41D0B4}"/>
            </a:ext>
          </a:extLst>
        </cdr:cNvPr>
        <cdr:cNvSpPr txBox="1"/>
      </cdr:nvSpPr>
      <cdr:spPr>
        <a:xfrm xmlns:a="http://schemas.openxmlformats.org/drawingml/2006/main">
          <a:off x="1762126" y="1724025"/>
          <a:ext cx="872050" cy="226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solidFill>
                <a:sysClr val="windowText" lastClr="000000"/>
              </a:solidFill>
              <a:latin typeface="Calibri" panose="020F0502020204030204" pitchFamily="34" charset="0"/>
            </a:rPr>
            <a:t>9-12%</a:t>
          </a:r>
          <a:endParaRPr lang="en-US" sz="900" b="0">
            <a:solidFill>
              <a:sysClr val="windowText" lastClr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0.57641</cdr:x>
      <cdr:y>0.65732</cdr:y>
    </cdr:from>
    <cdr:to>
      <cdr:x>0.85975</cdr:x>
      <cdr:y>0.74414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201ADCD-E4CA-42CC-A4D0-082386901BD3}"/>
            </a:ext>
          </a:extLst>
        </cdr:cNvPr>
        <cdr:cNvSpPr txBox="1"/>
      </cdr:nvSpPr>
      <cdr:spPr>
        <a:xfrm xmlns:a="http://schemas.openxmlformats.org/drawingml/2006/main">
          <a:off x="1743075" y="1514475"/>
          <a:ext cx="856809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ysClr val="windowText" lastClr="000000"/>
              </a:solidFill>
              <a:latin typeface="Calibri" panose="020F0502020204030204" pitchFamily="34" charset="0"/>
            </a:rPr>
            <a:t>11-20%</a:t>
          </a:r>
          <a:endParaRPr lang="en-US" sz="900" b="0">
            <a:solidFill>
              <a:sysClr val="windowText" lastClr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0.57326</cdr:x>
      <cdr:y>0.40514</cdr:y>
    </cdr:from>
    <cdr:to>
      <cdr:x>0.85612</cdr:x>
      <cdr:y>0.50602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C48577D-E81A-47AF-9FB9-4775CF92A5FB}"/>
            </a:ext>
          </a:extLst>
        </cdr:cNvPr>
        <cdr:cNvSpPr txBox="1"/>
      </cdr:nvSpPr>
      <cdr:spPr>
        <a:xfrm xmlns:a="http://schemas.openxmlformats.org/drawingml/2006/main">
          <a:off x="1733550" y="933450"/>
          <a:ext cx="855357" cy="232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bg1"/>
              </a:solidFill>
              <a:latin typeface="Calibri" panose="020F0502020204030204" pitchFamily="34" charset="0"/>
            </a:rPr>
            <a:t>22-24%</a:t>
          </a:r>
          <a:endParaRPr lang="en-US" sz="900" b="0">
            <a:solidFill>
              <a:schemeClr val="bg1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0.57641</cdr:x>
      <cdr:y>0.21084</cdr:y>
    </cdr:from>
    <cdr:to>
      <cdr:x>0.85742</cdr:x>
      <cdr:y>0.31089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D7E65D2-75BD-45BB-909D-E5EEC47BDA18}"/>
            </a:ext>
          </a:extLst>
        </cdr:cNvPr>
        <cdr:cNvSpPr txBox="1"/>
      </cdr:nvSpPr>
      <cdr:spPr>
        <a:xfrm xmlns:a="http://schemas.openxmlformats.org/drawingml/2006/main">
          <a:off x="1743075" y="485775"/>
          <a:ext cx="849763" cy="23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bg1"/>
              </a:solidFill>
              <a:latin typeface="Calibri" panose="020F0502020204030204" pitchFamily="34" charset="0"/>
            </a:rPr>
            <a:t>30-37%</a:t>
          </a:r>
          <a:endParaRPr lang="en-US" sz="900" b="0">
            <a:solidFill>
              <a:schemeClr val="bg1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0.57641</cdr:x>
      <cdr:y>0.5457</cdr:y>
    </cdr:from>
    <cdr:to>
      <cdr:x>0.81369</cdr:x>
      <cdr:y>0.63831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A578C914-E97B-4382-A348-05EA0C670299}"/>
            </a:ext>
          </a:extLst>
        </cdr:cNvPr>
        <cdr:cNvSpPr txBox="1"/>
      </cdr:nvSpPr>
      <cdr:spPr>
        <a:xfrm xmlns:a="http://schemas.openxmlformats.org/drawingml/2006/main">
          <a:off x="1743075" y="1257301"/>
          <a:ext cx="717522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15-20%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0.00321</cdr:x>
      <cdr:y>0.86431</cdr:y>
    </cdr:from>
    <cdr:to>
      <cdr:x>0.9974</cdr:x>
      <cdr:y>0.86431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615B2BE2-9A36-4F14-B027-AF4A5959DCE5}"/>
            </a:ext>
          </a:extLst>
        </cdr:cNvPr>
        <cdr:cNvCxnSpPr/>
      </cdr:nvCxnSpPr>
      <cdr:spPr>
        <a:xfrm xmlns:a="http://schemas.openxmlformats.org/drawingml/2006/main" flipH="1">
          <a:off x="9526" y="2800352"/>
          <a:ext cx="29527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0.25797</cdr:x>
      <cdr:y>0.22029</cdr:y>
    </cdr:from>
    <cdr:to>
      <cdr:x>0.51925</cdr:x>
      <cdr:y>0.30721</cdr:y>
    </cdr:to>
    <cdr:sp macro="" textlink="">
      <cdr:nvSpPr>
        <cdr:cNvPr id="27" name="TextBox 26">
          <a:extLst xmlns:a="http://schemas.openxmlformats.org/drawingml/2006/main">
            <a:ext uri="{FF2B5EF4-FFF2-40B4-BE49-F238E27FC236}">
              <a16:creationId xmlns:a16="http://schemas.microsoft.com/office/drawing/2014/main" id="{704F42A4-0D20-43D6-810E-3BDCC36633BD}"/>
            </a:ext>
          </a:extLst>
        </cdr:cNvPr>
        <cdr:cNvSpPr txBox="1"/>
      </cdr:nvSpPr>
      <cdr:spPr>
        <a:xfrm xmlns:a="http://schemas.openxmlformats.org/drawingml/2006/main">
          <a:off x="742950" y="713740"/>
          <a:ext cx="752490" cy="281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Equipment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0.21022</cdr:x>
      <cdr:y>0.4075</cdr:y>
    </cdr:from>
    <cdr:to>
      <cdr:x>0.52065</cdr:x>
      <cdr:y>0.49442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B14A502E-CB20-452B-992E-81149884AF9C}"/>
            </a:ext>
          </a:extLst>
        </cdr:cNvPr>
        <cdr:cNvSpPr txBox="1"/>
      </cdr:nvSpPr>
      <cdr:spPr>
        <a:xfrm xmlns:a="http://schemas.openxmlformats.org/drawingml/2006/main">
          <a:off x="832480" y="1173598"/>
          <a:ext cx="1229302" cy="250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Drivetrain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0.31961</cdr:x>
      <cdr:y>0.55916</cdr:y>
    </cdr:from>
    <cdr:to>
      <cdr:x>0.51474</cdr:x>
      <cdr:y>0.64608</cdr:y>
    </cdr:to>
    <cdr:sp macro="" textlink="">
      <cdr:nvSpPr>
        <cdr:cNvPr id="29" name="TextBox 1">
          <a:extLst xmlns:a="http://schemas.openxmlformats.org/drawingml/2006/main">
            <a:ext uri="{FF2B5EF4-FFF2-40B4-BE49-F238E27FC236}">
              <a16:creationId xmlns:a16="http://schemas.microsoft.com/office/drawing/2014/main" id="{B14A502E-CB20-452B-992E-81149884AF9C}"/>
            </a:ext>
          </a:extLst>
        </cdr:cNvPr>
        <cdr:cNvSpPr txBox="1"/>
      </cdr:nvSpPr>
      <cdr:spPr>
        <a:xfrm xmlns:a="http://schemas.openxmlformats.org/drawingml/2006/main">
          <a:off x="1265642" y="1610381"/>
          <a:ext cx="772715" cy="250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Others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0.18521</cdr:x>
      <cdr:y>0.66833</cdr:y>
    </cdr:from>
    <cdr:to>
      <cdr:x>0.51989</cdr:x>
      <cdr:y>0.75525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2A5E3F74-2101-4299-ABAA-358F77FA39B2}"/>
            </a:ext>
          </a:extLst>
        </cdr:cNvPr>
        <cdr:cNvSpPr txBox="1"/>
      </cdr:nvSpPr>
      <cdr:spPr>
        <a:xfrm xmlns:a="http://schemas.openxmlformats.org/drawingml/2006/main">
          <a:off x="733438" y="1924798"/>
          <a:ext cx="1325333" cy="250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Vehicle body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0.24053</cdr:x>
      <cdr:y>0.75665</cdr:y>
    </cdr:from>
    <cdr:to>
      <cdr:x>0.5173</cdr:x>
      <cdr:y>0.84357</cdr:y>
    </cdr:to>
    <cdr:sp macro="" textlink="">
      <cdr:nvSpPr>
        <cdr:cNvPr id="31" name="TextBox 1">
          <a:extLst xmlns:a="http://schemas.openxmlformats.org/drawingml/2006/main">
            <a:ext uri="{FF2B5EF4-FFF2-40B4-BE49-F238E27FC236}">
              <a16:creationId xmlns:a16="http://schemas.microsoft.com/office/drawing/2014/main" id="{A96D632F-5506-4520-B8FB-3A44548D6F49}"/>
            </a:ext>
          </a:extLst>
        </cdr:cNvPr>
        <cdr:cNvSpPr txBox="1"/>
      </cdr:nvSpPr>
      <cdr:spPr>
        <a:xfrm xmlns:a="http://schemas.openxmlformats.org/drawingml/2006/main">
          <a:off x="952505" y="2179160"/>
          <a:ext cx="1096009" cy="250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Chassis</a:t>
          </a:r>
          <a:endParaRPr lang="en-US" sz="900" b="0">
            <a:latin typeface="Calibri" panose="020F0502020204030204" pitchFamily="34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0.00481</cdr:x>
      <cdr:y>0.88179</cdr:y>
    </cdr:from>
    <cdr:to>
      <cdr:x>1</cdr:x>
      <cdr:y>0.88179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319F7FFC-40A0-4391-A535-871C36C33E39}"/>
            </a:ext>
          </a:extLst>
        </cdr:cNvPr>
        <cdr:cNvCxnSpPr/>
      </cdr:nvCxnSpPr>
      <cdr:spPr>
        <a:xfrm xmlns:a="http://schemas.openxmlformats.org/drawingml/2006/main">
          <a:off x="14336" y="2856998"/>
          <a:ext cx="296569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0.57011</cdr:x>
      <cdr:y>0.27238</cdr:y>
    </cdr:from>
    <cdr:to>
      <cdr:x>0.78394</cdr:x>
      <cdr:y>0.36794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BF669072-AE29-4C6B-9C28-89854F0BB21B}"/>
            </a:ext>
          </a:extLst>
        </cdr:cNvPr>
        <cdr:cNvSpPr txBox="1"/>
      </cdr:nvSpPr>
      <cdr:spPr>
        <a:xfrm xmlns:a="http://schemas.openxmlformats.org/drawingml/2006/main">
          <a:off x="1724026" y="627562"/>
          <a:ext cx="646608" cy="220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solidFill>
                <a:schemeClr val="bg1"/>
              </a:solidFill>
              <a:latin typeface="Calibri" panose="020F0502020204030204" pitchFamily="34" charset="0"/>
            </a:rPr>
            <a:t>35-50%</a:t>
          </a:r>
          <a:endParaRPr lang="en-US" sz="900" b="0">
            <a:solidFill>
              <a:schemeClr val="bg1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0.57641</cdr:x>
      <cdr:y>0.46892</cdr:y>
    </cdr:from>
    <cdr:to>
      <cdr:x>0.81381</cdr:x>
      <cdr:y>0.55397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618900E2-7951-4EE4-B90D-FB0D0A130F04}"/>
            </a:ext>
          </a:extLst>
        </cdr:cNvPr>
        <cdr:cNvSpPr txBox="1"/>
      </cdr:nvSpPr>
      <cdr:spPr>
        <a:xfrm xmlns:a="http://schemas.openxmlformats.org/drawingml/2006/main">
          <a:off x="1743075" y="1080391"/>
          <a:ext cx="717887" cy="1959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bg1"/>
              </a:solidFill>
              <a:latin typeface="Calibri" panose="020F0502020204030204" pitchFamily="34" charset="0"/>
            </a:rPr>
            <a:t>11-27%</a:t>
          </a:r>
          <a:endParaRPr lang="en-US" sz="900" b="0">
            <a:solidFill>
              <a:schemeClr val="bg1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0.10433</cdr:x>
      <cdr:y>0.27178</cdr:y>
    </cdr:from>
    <cdr:to>
      <cdr:x>0.5194</cdr:x>
      <cdr:y>0.34823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2396B559-B5DF-4FE4-827D-E5835E5A3C1A}"/>
            </a:ext>
          </a:extLst>
        </cdr:cNvPr>
        <cdr:cNvSpPr txBox="1"/>
      </cdr:nvSpPr>
      <cdr:spPr>
        <a:xfrm xmlns:a="http://schemas.openxmlformats.org/drawingml/2006/main">
          <a:off x="413131" y="782726"/>
          <a:ext cx="1643677" cy="22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Battery pack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0.19724</cdr:x>
      <cdr:y>0.66843</cdr:y>
    </cdr:from>
    <cdr:to>
      <cdr:x>0.51157</cdr:x>
      <cdr:y>0.74619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C75D8118-14B4-4C87-B9A0-633238A3751F}"/>
            </a:ext>
          </a:extLst>
        </cdr:cNvPr>
        <cdr:cNvSpPr txBox="1"/>
      </cdr:nvSpPr>
      <cdr:spPr>
        <a:xfrm xmlns:a="http://schemas.openxmlformats.org/drawingml/2006/main">
          <a:off x="781063" y="1925078"/>
          <a:ext cx="1244747" cy="223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Vehicle body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0.22128</cdr:x>
      <cdr:y>0.58098</cdr:y>
    </cdr:from>
    <cdr:to>
      <cdr:x>0.5154</cdr:x>
      <cdr:y>0.65874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B5DDC654-5D2D-4B51-8D0B-EFD9FF990CA4}"/>
            </a:ext>
          </a:extLst>
        </cdr:cNvPr>
        <cdr:cNvSpPr txBox="1"/>
      </cdr:nvSpPr>
      <cdr:spPr>
        <a:xfrm xmlns:a="http://schemas.openxmlformats.org/drawingml/2006/main">
          <a:off x="876280" y="1673222"/>
          <a:ext cx="1164715" cy="223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Drivetraion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0.20144</cdr:x>
      <cdr:y>0.46304</cdr:y>
    </cdr:from>
    <cdr:to>
      <cdr:x>0.51313</cdr:x>
      <cdr:y>0.5408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B5DDC654-5D2D-4B51-8D0B-EFD9FF990CA4}"/>
            </a:ext>
          </a:extLst>
        </cdr:cNvPr>
        <cdr:cNvSpPr txBox="1"/>
      </cdr:nvSpPr>
      <cdr:spPr>
        <a:xfrm xmlns:a="http://schemas.openxmlformats.org/drawingml/2006/main">
          <a:off x="797720" y="1333555"/>
          <a:ext cx="1234293" cy="223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Equipment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0.28203</cdr:x>
      <cdr:y>0.73657</cdr:y>
    </cdr:from>
    <cdr:to>
      <cdr:x>0.5125</cdr:x>
      <cdr:y>0.81433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525CAB6A-43D3-4C91-8C1C-96C20C3E0F85}"/>
            </a:ext>
          </a:extLst>
        </cdr:cNvPr>
        <cdr:cNvSpPr txBox="1"/>
      </cdr:nvSpPr>
      <cdr:spPr>
        <a:xfrm xmlns:a="http://schemas.openxmlformats.org/drawingml/2006/main">
          <a:off x="1116824" y="2121322"/>
          <a:ext cx="912662" cy="223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Others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0.24955</cdr:x>
      <cdr:y>0.79636</cdr:y>
    </cdr:from>
    <cdr:to>
      <cdr:x>0.51522</cdr:x>
      <cdr:y>0.87411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525CAB6A-43D3-4C91-8C1C-96C20C3E0F85}"/>
            </a:ext>
          </a:extLst>
        </cdr:cNvPr>
        <cdr:cNvSpPr txBox="1"/>
      </cdr:nvSpPr>
      <cdr:spPr>
        <a:xfrm xmlns:a="http://schemas.openxmlformats.org/drawingml/2006/main">
          <a:off x="988234" y="2293509"/>
          <a:ext cx="1052053" cy="223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Chassis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0.58271</cdr:x>
      <cdr:y>0.56637</cdr:y>
    </cdr:from>
    <cdr:to>
      <cdr:x>0.76564</cdr:x>
      <cdr:y>0.64492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3F022EF-272F-4C1F-BC96-B2547A35C678}"/>
            </a:ext>
          </a:extLst>
        </cdr:cNvPr>
        <cdr:cNvSpPr txBox="1"/>
      </cdr:nvSpPr>
      <cdr:spPr>
        <a:xfrm xmlns:a="http://schemas.openxmlformats.org/drawingml/2006/main">
          <a:off x="1762126" y="1304925"/>
          <a:ext cx="55317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solidFill>
                <a:schemeClr val="bg1"/>
              </a:solidFill>
              <a:latin typeface="Calibri" panose="020F0502020204030204" pitchFamily="34" charset="0"/>
            </a:rPr>
            <a:t>8-20%</a:t>
          </a:r>
          <a:endParaRPr lang="en-US" sz="900" b="0">
            <a:solidFill>
              <a:schemeClr val="bg1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0.58271</cdr:x>
      <cdr:y>0.65732</cdr:y>
    </cdr:from>
    <cdr:to>
      <cdr:x>0.76895</cdr:x>
      <cdr:y>0.73174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95500B8-E037-4443-A0C0-E47E0D433574}"/>
            </a:ext>
          </a:extLst>
        </cdr:cNvPr>
        <cdr:cNvSpPr txBox="1"/>
      </cdr:nvSpPr>
      <cdr:spPr>
        <a:xfrm xmlns:a="http://schemas.openxmlformats.org/drawingml/2006/main">
          <a:off x="1762125" y="1514476"/>
          <a:ext cx="56318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7-19%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0.58586</cdr:x>
      <cdr:y>0.73174</cdr:y>
    </cdr:from>
    <cdr:to>
      <cdr:x>0.76233</cdr:x>
      <cdr:y>0.82682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C817D7F-8EF6-489B-BBD2-0F4605E333B9}"/>
            </a:ext>
          </a:extLst>
        </cdr:cNvPr>
        <cdr:cNvSpPr txBox="1"/>
      </cdr:nvSpPr>
      <cdr:spPr>
        <a:xfrm xmlns:a="http://schemas.openxmlformats.org/drawingml/2006/main">
          <a:off x="1771650" y="1685925"/>
          <a:ext cx="533635" cy="21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5-15%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0.59216</cdr:x>
      <cdr:y>0.78135</cdr:y>
    </cdr:from>
    <cdr:to>
      <cdr:x>0.73587</cdr:x>
      <cdr:y>0.87974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5C0BADD7-735F-4240-B6EB-72131C9A675E}"/>
            </a:ext>
          </a:extLst>
        </cdr:cNvPr>
        <cdr:cNvSpPr txBox="1"/>
      </cdr:nvSpPr>
      <cdr:spPr>
        <a:xfrm xmlns:a="http://schemas.openxmlformats.org/drawingml/2006/main">
          <a:off x="1790700" y="1800225"/>
          <a:ext cx="434571" cy="226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4-9%</a:t>
          </a:r>
          <a:endParaRPr lang="en-US" sz="900" b="0">
            <a:latin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11</xdr:row>
      <xdr:rowOff>57150</xdr:rowOff>
    </xdr:from>
    <xdr:to>
      <xdr:col>9</xdr:col>
      <xdr:colOff>254775</xdr:colOff>
      <xdr:row>30</xdr:row>
      <xdr:rowOff>41550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A905EE-8CEB-4984-A1D1-FE5D5E5AA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33</xdr:row>
      <xdr:rowOff>0</xdr:rowOff>
    </xdr:from>
    <xdr:to>
      <xdr:col>9</xdr:col>
      <xdr:colOff>302400</xdr:colOff>
      <xdr:row>51</xdr:row>
      <xdr:rowOff>136800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D5497D-6798-47A5-8DF4-307B522AF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398689</xdr:colOff>
      <xdr:row>30</xdr:row>
      <xdr:rowOff>136072</xdr:rowOff>
    </xdr:from>
    <xdr:to>
      <xdr:col>9</xdr:col>
      <xdr:colOff>91489</xdr:colOff>
      <xdr:row>49</xdr:row>
      <xdr:rowOff>120472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7CE34F-7877-4681-9B8B-BB5249732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306160</xdr:colOff>
      <xdr:row>12</xdr:row>
      <xdr:rowOff>40822</xdr:rowOff>
    </xdr:from>
    <xdr:to>
      <xdr:col>8</xdr:col>
      <xdr:colOff>608560</xdr:colOff>
      <xdr:row>31</xdr:row>
      <xdr:rowOff>25222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C6943D-221A-4038-A23A-BD246F26E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0.28829</cdr:x>
      <cdr:y>0.07182</cdr:y>
    </cdr:from>
    <cdr:to>
      <cdr:x>0.48381</cdr:x>
      <cdr:y>0.23614</cdr:y>
    </cdr:to>
    <cdr:sp macro="" textlink="">
      <cdr:nvSpPr>
        <cdr:cNvPr id="2" name="Rectangle: Rounded Corners 1">
          <a:extLst xmlns:a="http://schemas.openxmlformats.org/drawingml/2006/main">
            <a:ext uri="{FF2B5EF4-FFF2-40B4-BE49-F238E27FC236}">
              <a16:creationId xmlns:a16="http://schemas.microsoft.com/office/drawing/2014/main" id="{DEF132D7-0C3C-4495-A6A4-0999649FEED3}"/>
            </a:ext>
          </a:extLst>
        </cdr:cNvPr>
        <cdr:cNvSpPr/>
      </cdr:nvSpPr>
      <cdr:spPr>
        <a:xfrm xmlns:a="http://schemas.openxmlformats.org/drawingml/2006/main">
          <a:off x="1141628" y="206828"/>
          <a:ext cx="774258" cy="473255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alpha val="38000"/>
          </a:schemeClr>
        </a:solidFill>
        <a:ln xmlns:a="http://schemas.openxmlformats.org/drawingml/2006/main" w="25400">
          <a:solidFill>
            <a:srgbClr val="9C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800">
              <a:solidFill>
                <a:sysClr val="windowText" lastClr="000000"/>
              </a:solidFill>
            </a:rPr>
            <a:t>Gas affordable SUV i</a:t>
          </a:r>
          <a:r>
            <a:rPr lang="hu-HU" sz="800" baseline="0">
              <a:solidFill>
                <a:sysClr val="windowText" lastClr="000000"/>
              </a:solidFill>
            </a:rPr>
            <a:t>n US</a:t>
          </a:r>
          <a:endParaRPr lang="en-US" sz="8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0.75251</cdr:x>
      <cdr:y>0.34963</cdr:y>
    </cdr:from>
    <cdr:to>
      <cdr:x>0.98512</cdr:x>
      <cdr:y>0.50657</cdr:y>
    </cdr:to>
    <cdr:sp macro="" textlink="">
      <cdr:nvSpPr>
        <cdr:cNvPr id="3" name="Rectangle: Rounded Corners 2">
          <a:extLst xmlns:a="http://schemas.openxmlformats.org/drawingml/2006/main">
            <a:ext uri="{FF2B5EF4-FFF2-40B4-BE49-F238E27FC236}">
              <a16:creationId xmlns:a16="http://schemas.microsoft.com/office/drawing/2014/main" id="{2A4F2008-AE3E-4B1E-8979-FF9260B70E25}"/>
            </a:ext>
          </a:extLst>
        </cdr:cNvPr>
        <cdr:cNvSpPr/>
      </cdr:nvSpPr>
      <cdr:spPr>
        <a:xfrm xmlns:a="http://schemas.openxmlformats.org/drawingml/2006/main">
          <a:off x="2979940" y="1006928"/>
          <a:ext cx="921135" cy="45199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alpha val="38000"/>
          </a:schemeClr>
        </a:solidFill>
        <a:ln xmlns:a="http://schemas.openxmlformats.org/drawingml/2006/main" w="25400">
          <a:solidFill>
            <a:srgbClr val="9C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800">
              <a:solidFill>
                <a:sysClr val="windowText" lastClr="000000"/>
              </a:solidFill>
            </a:rPr>
            <a:t>Average cost of Low-end gas car in US </a:t>
          </a:r>
          <a:endParaRPr lang="en-US" sz="8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0.57934</cdr:x>
      <cdr:y>0.10158</cdr:y>
    </cdr:from>
    <cdr:to>
      <cdr:x>0.75848</cdr:x>
      <cdr:y>0.27041</cdr:y>
    </cdr:to>
    <cdr:sp macro="" textlink="">
      <cdr:nvSpPr>
        <cdr:cNvPr id="4" name="Rectangle: Rounded Corners 3">
          <a:extLst xmlns:a="http://schemas.openxmlformats.org/drawingml/2006/main">
            <a:ext uri="{FF2B5EF4-FFF2-40B4-BE49-F238E27FC236}">
              <a16:creationId xmlns:a16="http://schemas.microsoft.com/office/drawing/2014/main" id="{865DEE91-0602-4657-95D6-32274DE1B85F}"/>
            </a:ext>
          </a:extLst>
        </cdr:cNvPr>
        <cdr:cNvSpPr/>
      </cdr:nvSpPr>
      <cdr:spPr>
        <a:xfrm xmlns:a="http://schemas.openxmlformats.org/drawingml/2006/main">
          <a:off x="2294186" y="292553"/>
          <a:ext cx="709395" cy="48622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alpha val="38000"/>
          </a:schemeClr>
        </a:solidFill>
        <a:ln xmlns:a="http://schemas.openxmlformats.org/drawingml/2006/main" w="25400">
          <a:solidFill>
            <a:srgbClr val="9C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800">
              <a:solidFill>
                <a:sysClr val="windowText" lastClr="000000"/>
              </a:solidFill>
            </a:rPr>
            <a:t>Average gas car cost in US</a:t>
          </a:r>
          <a:endParaRPr lang="en-US" sz="8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0.38605</cdr:x>
      <cdr:y>0.23614</cdr:y>
    </cdr:from>
    <cdr:to>
      <cdr:x>0.43701</cdr:x>
      <cdr:y>0.47287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1F282683-FDCF-44DF-9B86-A354390EA057}"/>
            </a:ext>
          </a:extLst>
        </cdr:cNvPr>
        <cdr:cNvCxnSpPr>
          <a:stCxn xmlns:a="http://schemas.openxmlformats.org/drawingml/2006/main" id="2" idx="2"/>
        </cdr:cNvCxnSpPr>
      </cdr:nvCxnSpPr>
      <cdr:spPr>
        <a:xfrm xmlns:a="http://schemas.openxmlformats.org/drawingml/2006/main">
          <a:off x="1528757" y="680083"/>
          <a:ext cx="201803" cy="681783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0.5859</cdr:x>
      <cdr:y>0.27041</cdr:y>
    </cdr:from>
    <cdr:to>
      <cdr:x>0.66891</cdr:x>
      <cdr:y>0.59056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A52914B7-006C-4226-863D-CD96292F28A6}"/>
            </a:ext>
          </a:extLst>
        </cdr:cNvPr>
        <cdr:cNvCxnSpPr>
          <a:stCxn xmlns:a="http://schemas.openxmlformats.org/drawingml/2006/main" id="4" idx="2"/>
        </cdr:cNvCxnSpPr>
      </cdr:nvCxnSpPr>
      <cdr:spPr>
        <a:xfrm xmlns:a="http://schemas.openxmlformats.org/drawingml/2006/main" flipH="1">
          <a:off x="2320164" y="778781"/>
          <a:ext cx="328720" cy="922032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0.73315</cdr:x>
      <cdr:y>0.50657</cdr:y>
    </cdr:from>
    <cdr:to>
      <cdr:x>0.86882</cdr:x>
      <cdr:y>0.67588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B486373E-803B-4A4F-8CCB-A560D48A3077}"/>
            </a:ext>
          </a:extLst>
        </cdr:cNvPr>
        <cdr:cNvCxnSpPr>
          <a:stCxn xmlns:a="http://schemas.openxmlformats.org/drawingml/2006/main" id="3" idx="2"/>
        </cdr:cNvCxnSpPr>
      </cdr:nvCxnSpPr>
      <cdr:spPr>
        <a:xfrm xmlns:a="http://schemas.openxmlformats.org/drawingml/2006/main" flipH="1">
          <a:off x="2903274" y="1458922"/>
          <a:ext cx="537234" cy="487612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0.28498</cdr:x>
      <cdr:y>0.03874</cdr:y>
    </cdr:from>
    <cdr:to>
      <cdr:x>0.51152</cdr:x>
      <cdr:y>0.24023</cdr:y>
    </cdr:to>
    <cdr:sp macro="" textlink="">
      <cdr:nvSpPr>
        <cdr:cNvPr id="2" name="Rectangle: Rounded Corners 1">
          <a:extLst xmlns:a="http://schemas.openxmlformats.org/drawingml/2006/main">
            <a:ext uri="{FF2B5EF4-FFF2-40B4-BE49-F238E27FC236}">
              <a16:creationId xmlns:a16="http://schemas.microsoft.com/office/drawing/2014/main" id="{DEF132D7-0C3C-4495-A6A4-0999649FEED3}"/>
            </a:ext>
          </a:extLst>
        </cdr:cNvPr>
        <cdr:cNvSpPr/>
      </cdr:nvSpPr>
      <cdr:spPr>
        <a:xfrm xmlns:a="http://schemas.openxmlformats.org/drawingml/2006/main">
          <a:off x="1128521" y="111578"/>
          <a:ext cx="897098" cy="58028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alpha val="38000"/>
          </a:schemeClr>
        </a:solidFill>
        <a:ln xmlns:a="http://schemas.openxmlformats.org/drawingml/2006/main" w="25400">
          <a:solidFill>
            <a:srgbClr val="9C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800">
              <a:solidFill>
                <a:sysClr val="windowText" lastClr="000000"/>
              </a:solidFill>
            </a:rPr>
            <a:t>Felső kategóriás SUV jelenlegi ára</a:t>
          </a:r>
        </a:p>
        <a:p xmlns:a="http://schemas.openxmlformats.org/drawingml/2006/main">
          <a:pPr algn="ctr"/>
          <a:r>
            <a:rPr lang="hu-HU" sz="800">
              <a:solidFill>
                <a:sysClr val="windowText" lastClr="000000"/>
              </a:solidFill>
            </a:rPr>
            <a:t>az USA-ban</a:t>
          </a:r>
          <a:endParaRPr lang="en-US" sz="8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0.75086</cdr:x>
      <cdr:y>0.24379</cdr:y>
    </cdr:from>
    <cdr:to>
      <cdr:x>0.98347</cdr:x>
      <cdr:y>0.45078</cdr:y>
    </cdr:to>
    <cdr:sp macro="" textlink="">
      <cdr:nvSpPr>
        <cdr:cNvPr id="3" name="Rectangle: Rounded Corners 2">
          <a:extLst xmlns:a="http://schemas.openxmlformats.org/drawingml/2006/main">
            <a:ext uri="{FF2B5EF4-FFF2-40B4-BE49-F238E27FC236}">
              <a16:creationId xmlns:a16="http://schemas.microsoft.com/office/drawing/2014/main" id="{2A4F2008-AE3E-4B1E-8979-FF9260B70E25}"/>
            </a:ext>
          </a:extLst>
        </cdr:cNvPr>
        <cdr:cNvSpPr/>
      </cdr:nvSpPr>
      <cdr:spPr>
        <a:xfrm xmlns:a="http://schemas.openxmlformats.org/drawingml/2006/main">
          <a:off x="2973406" y="702128"/>
          <a:ext cx="921135" cy="59611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alpha val="38000"/>
          </a:schemeClr>
        </a:solidFill>
        <a:ln xmlns:a="http://schemas.openxmlformats.org/drawingml/2006/main" w="25400">
          <a:solidFill>
            <a:srgbClr val="9C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800">
              <a:solidFill>
                <a:sysClr val="windowText" lastClr="000000"/>
              </a:solidFill>
            </a:rPr>
            <a:t>Alsó kategóriás autó jelenlegi ára</a:t>
          </a:r>
        </a:p>
        <a:p xmlns:a="http://schemas.openxmlformats.org/drawingml/2006/main">
          <a:pPr algn="ctr"/>
          <a:r>
            <a:rPr lang="hu-HU" sz="800">
              <a:solidFill>
                <a:sysClr val="windowText" lastClr="000000"/>
              </a:solidFill>
            </a:rPr>
            <a:t>az USA-ban</a:t>
          </a:r>
          <a:endParaRPr lang="en-US" sz="8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0.53844</cdr:x>
      <cdr:y>0.08835</cdr:y>
    </cdr:from>
    <cdr:to>
      <cdr:x>0.73862</cdr:x>
      <cdr:y>0.25041</cdr:y>
    </cdr:to>
    <cdr:sp macro="" textlink="">
      <cdr:nvSpPr>
        <cdr:cNvPr id="4" name="Rectangle: Rounded Corners 3">
          <a:extLst xmlns:a="http://schemas.openxmlformats.org/drawingml/2006/main">
            <a:ext uri="{FF2B5EF4-FFF2-40B4-BE49-F238E27FC236}">
              <a16:creationId xmlns:a16="http://schemas.microsoft.com/office/drawing/2014/main" id="{865DEE91-0602-4657-95D6-32274DE1B85F}"/>
            </a:ext>
          </a:extLst>
        </cdr:cNvPr>
        <cdr:cNvSpPr/>
      </cdr:nvSpPr>
      <cdr:spPr>
        <a:xfrm xmlns:a="http://schemas.openxmlformats.org/drawingml/2006/main">
          <a:off x="2132222" y="254453"/>
          <a:ext cx="792713" cy="46672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alpha val="38000"/>
          </a:schemeClr>
        </a:solidFill>
        <a:ln xmlns:a="http://schemas.openxmlformats.org/drawingml/2006/main" w="25400">
          <a:solidFill>
            <a:srgbClr val="9C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800">
              <a:solidFill>
                <a:sysClr val="windowText" lastClr="000000"/>
              </a:solidFill>
            </a:rPr>
            <a:t>Átlagos</a:t>
          </a:r>
          <a:r>
            <a:rPr lang="hu-HU" sz="800" baseline="0">
              <a:solidFill>
                <a:sysClr val="windowText" lastClr="000000"/>
              </a:solidFill>
            </a:rPr>
            <a:t> autó </a:t>
          </a:r>
          <a:r>
            <a:rPr lang="hu-HU" sz="800">
              <a:solidFill>
                <a:sysClr val="windowText" lastClr="000000"/>
              </a:solidFill>
            </a:rPr>
            <a:t>jelenlegi ára az USA-ban</a:t>
          </a:r>
          <a:endParaRPr lang="en-US" sz="8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0.39825</cdr:x>
      <cdr:y>0.24023</cdr:y>
    </cdr:from>
    <cdr:to>
      <cdr:x>0.43467</cdr:x>
      <cdr:y>0.46365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1F282683-FDCF-44DF-9B86-A354390EA057}"/>
            </a:ext>
          </a:extLst>
        </cdr:cNvPr>
        <cdr:cNvCxnSpPr>
          <a:stCxn xmlns:a="http://schemas.openxmlformats.org/drawingml/2006/main" id="2" idx="2"/>
        </cdr:cNvCxnSpPr>
      </cdr:nvCxnSpPr>
      <cdr:spPr>
        <a:xfrm xmlns:a="http://schemas.openxmlformats.org/drawingml/2006/main">
          <a:off x="1577070" y="691862"/>
          <a:ext cx="144223" cy="643450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0.59177</cdr:x>
      <cdr:y>0.25041</cdr:y>
    </cdr:from>
    <cdr:to>
      <cdr:x>0.63853</cdr:x>
      <cdr:y>0.58712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A52914B7-006C-4226-863D-CD96292F28A6}"/>
            </a:ext>
          </a:extLst>
        </cdr:cNvPr>
        <cdr:cNvCxnSpPr>
          <a:stCxn xmlns:a="http://schemas.openxmlformats.org/drawingml/2006/main" id="4" idx="2"/>
        </cdr:cNvCxnSpPr>
      </cdr:nvCxnSpPr>
      <cdr:spPr>
        <a:xfrm xmlns:a="http://schemas.openxmlformats.org/drawingml/2006/main" flipH="1">
          <a:off x="2343409" y="721181"/>
          <a:ext cx="185170" cy="969725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0.74556</cdr:x>
      <cdr:y>0.45078</cdr:y>
    </cdr:from>
    <cdr:to>
      <cdr:x>0.86717</cdr:x>
      <cdr:y>0.66944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B486373E-803B-4A4F-8CCB-A560D48A3077}"/>
            </a:ext>
          </a:extLst>
        </cdr:cNvPr>
        <cdr:cNvCxnSpPr>
          <a:stCxn xmlns:a="http://schemas.openxmlformats.org/drawingml/2006/main" id="3" idx="2"/>
        </cdr:cNvCxnSpPr>
      </cdr:nvCxnSpPr>
      <cdr:spPr>
        <a:xfrm xmlns:a="http://schemas.openxmlformats.org/drawingml/2006/main" flipH="1">
          <a:off x="2952418" y="1298246"/>
          <a:ext cx="481556" cy="629741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519112</xdr:colOff>
      <xdr:row>10</xdr:row>
      <xdr:rowOff>57150</xdr:rowOff>
    </xdr:from>
    <xdr:to>
      <xdr:col>10</xdr:col>
      <xdr:colOff>211912</xdr:colOff>
      <xdr:row>29</xdr:row>
      <xdr:rowOff>41550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3E42523A-C02D-4261-A03F-23CFF1605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29</xdr:row>
      <xdr:rowOff>19050</xdr:rowOff>
    </xdr:from>
    <xdr:to>
      <xdr:col>10</xdr:col>
      <xdr:colOff>264300</xdr:colOff>
      <xdr:row>48</xdr:row>
      <xdr:rowOff>3450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C2676A84-2521-4F53-ABAE-A7FE1A03E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375558</xdr:colOff>
      <xdr:row>12</xdr:row>
      <xdr:rowOff>106135</xdr:rowOff>
    </xdr:from>
    <xdr:to>
      <xdr:col>16</xdr:col>
      <xdr:colOff>68358</xdr:colOff>
      <xdr:row>31</xdr:row>
      <xdr:rowOff>90535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427283-DC07-4ED6-952B-E134B115F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342900</xdr:colOff>
      <xdr:row>33</xdr:row>
      <xdr:rowOff>133350</xdr:rowOff>
    </xdr:from>
    <xdr:to>
      <xdr:col>16</xdr:col>
      <xdr:colOff>35700</xdr:colOff>
      <xdr:row>52</xdr:row>
      <xdr:rowOff>117750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C1CBA8-6E7E-4478-9223-17BFDC942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38099</xdr:rowOff>
    </xdr:from>
    <xdr:to>
      <xdr:col>9</xdr:col>
      <xdr:colOff>528075</xdr:colOff>
      <xdr:row>29</xdr:row>
      <xdr:rowOff>22499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FA3B60FC-EDC5-478B-B532-FABC40E9FE1A}"/>
            </a:ext>
          </a:extLst>
        </xdr:cNvPr>
        <xdr:cNvGrpSpPr/>
      </xdr:nvGrpSpPr>
      <xdr:grpSpPr>
        <a:xfrm>
          <a:off x="2400300" y="1562099"/>
          <a:ext cx="4500000" cy="2880000"/>
          <a:chOff x="2400300" y="1562099"/>
          <a:chExt cx="5762625" cy="3342235"/>
        </a:xfrm>
      </xdr:grpSpPr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753EC1DB-340F-4B29-8E25-3158CFACE5DF}"/>
              </a:ext>
            </a:extLst>
          </xdr:cNvPr>
          <xdr:cNvGrpSpPr/>
        </xdr:nvGrpSpPr>
        <xdr:grpSpPr>
          <a:xfrm>
            <a:off x="2400300" y="1562099"/>
            <a:ext cx="5762625" cy="3342235"/>
            <a:chOff x="2400300" y="1562099"/>
            <a:chExt cx="5762625" cy="3342235"/>
          </a:xfrm>
        </xdr:grpSpPr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73EBAB58-B1A6-4432-9E0F-08E2EC246CF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15698" t="48450" r="55675" b="22936"/>
            <a:stretch/>
          </xdr:blipFill>
          <xdr:spPr>
            <a:xfrm>
              <a:off x="2400300" y="1562099"/>
              <a:ext cx="5762625" cy="3240000"/>
            </a:xfrm>
            <a:prstGeom prst="rect">
              <a:avLst/>
            </a:prstGeom>
          </xdr:spPr>
        </xdr:pic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C4145AE-CA3F-4C8D-882B-E4481C5E8475}"/>
                </a:ext>
              </a:extLst>
            </xdr:cNvPr>
            <xdr:cNvSpPr txBox="1"/>
          </xdr:nvSpPr>
          <xdr:spPr>
            <a:xfrm>
              <a:off x="6309062" y="4431583"/>
              <a:ext cx="1806238" cy="47275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 baseline="0">
                  <a:latin typeface="+mn-lt"/>
                </a:rPr>
                <a:t>Ausztrália: 41 százalék</a:t>
              </a:r>
            </a:p>
            <a:p>
              <a:endParaRPr lang="hu-HU" sz="1400" baseline="0">
                <a:latin typeface="Trebuchet MS" panose="020B0603020202020204" pitchFamily="34" charset="0"/>
              </a:endParaRP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A86C826-676C-4F9E-A5CD-4044E1CE4245}"/>
                </a:ext>
              </a:extLst>
            </xdr:cNvPr>
            <xdr:cNvSpPr txBox="1"/>
          </xdr:nvSpPr>
          <xdr:spPr>
            <a:xfrm>
              <a:off x="2495550" y="3562349"/>
              <a:ext cx="2981325" cy="20955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 baseline="0">
                  <a:latin typeface="+mn-lt"/>
                </a:rPr>
                <a:t>Chile: 34 százalék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7F16156-9C86-4B8E-8F5D-78CE3330B7A9}"/>
                </a:ext>
              </a:extLst>
            </xdr:cNvPr>
            <xdr:cNvSpPr txBox="1"/>
          </xdr:nvSpPr>
          <xdr:spPr>
            <a:xfrm>
              <a:off x="3924300" y="4391025"/>
              <a:ext cx="2981325" cy="31432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 baseline="0">
                  <a:latin typeface="+mn-lt"/>
                </a:rPr>
                <a:t>Argentína: 16 százalék</a:t>
              </a:r>
            </a:p>
            <a:p>
              <a:endParaRPr lang="hu-HU" sz="900" baseline="0">
                <a:latin typeface="+mn-lt"/>
              </a:endParaRP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3C87BE2-9059-43F6-8980-D1DBE2F6DA0C}"/>
                </a:ext>
              </a:extLst>
            </xdr:cNvPr>
            <xdr:cNvSpPr txBox="1"/>
          </xdr:nvSpPr>
          <xdr:spPr>
            <a:xfrm>
              <a:off x="4770507" y="3095625"/>
              <a:ext cx="1788051" cy="2762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 baseline="0">
                  <a:latin typeface="+mn-lt"/>
                </a:rPr>
                <a:t>Kongó: 54 százalék</a:t>
              </a:r>
            </a:p>
            <a:p>
              <a:endParaRPr lang="hu-HU" sz="900" baseline="0">
                <a:latin typeface="+mn-lt"/>
              </a:endParaRPr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8FFF28E-4176-4345-8971-5D08BA869E08}"/>
                </a:ext>
              </a:extLst>
            </xdr:cNvPr>
            <xdr:cNvSpPr txBox="1"/>
          </xdr:nvSpPr>
          <xdr:spPr>
            <a:xfrm>
              <a:off x="2486026" y="2505074"/>
              <a:ext cx="1657350" cy="2286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 baseline="0">
                  <a:latin typeface="+mn-lt"/>
                </a:rPr>
                <a:t>Kanada: 6 százalék</a:t>
              </a:r>
              <a:endParaRPr lang="hu-HU" sz="1400" baseline="0">
                <a:latin typeface="Trebuchet MS" panose="020B0603020202020204" pitchFamily="34" charset="0"/>
              </a:endParaRPr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067CB3F-23B4-4423-A26A-3F420D9E60ED}"/>
                </a:ext>
              </a:extLst>
            </xdr:cNvPr>
            <xdr:cNvSpPr txBox="1"/>
          </xdr:nvSpPr>
          <xdr:spPr>
            <a:xfrm>
              <a:off x="6004125" y="2028825"/>
              <a:ext cx="1596826" cy="2369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 baseline="0">
                  <a:latin typeface="Calibri "/>
                </a:rPr>
                <a:t>Kína: 6 százalék</a:t>
              </a:r>
            </a:p>
            <a:p>
              <a:endParaRPr lang="hu-HU" sz="900" baseline="0">
                <a:latin typeface="Calibri "/>
              </a:endParaRPr>
            </a:p>
          </xdr:txBody>
        </xdr:sp>
      </xdr:grp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3942F6F3-FB61-4EB6-976B-B5950B4151A8}"/>
              </a:ext>
            </a:extLst>
          </xdr:cNvPr>
          <xdr:cNvGrpSpPr/>
        </xdr:nvGrpSpPr>
        <xdr:grpSpPr>
          <a:xfrm>
            <a:off x="4457700" y="4676775"/>
            <a:ext cx="2352675" cy="209550"/>
            <a:chOff x="4457700" y="4676775"/>
            <a:chExt cx="2352675" cy="209550"/>
          </a:xfrm>
        </xdr:grpSpPr>
        <xdr:sp macro="" textlink="">
          <xdr:nvSpPr>
            <xdr:cNvPr id="18" name="Oval 17">
              <a:extLst>
                <a:ext uri="{FF2B5EF4-FFF2-40B4-BE49-F238E27FC236}">
                  <a16:creationId xmlns:a16="http://schemas.microsoft.com/office/drawing/2014/main" id="{40AAE653-68D6-4E9D-B4F8-ACFE5880D211}"/>
                </a:ext>
              </a:extLst>
            </xdr:cNvPr>
            <xdr:cNvSpPr/>
          </xdr:nvSpPr>
          <xdr:spPr>
            <a:xfrm>
              <a:off x="4457700" y="4676775"/>
              <a:ext cx="200025" cy="209550"/>
            </a:xfrm>
            <a:prstGeom prst="ellipse">
              <a:avLst/>
            </a:prstGeom>
            <a:solidFill>
              <a:schemeClr val="accent6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hu-HU" sz="1100"/>
            </a:p>
          </xdr:txBody>
        </xdr:sp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A685C5FD-4BCF-4D1D-A7FB-53298B80C02B}"/>
                </a:ext>
              </a:extLst>
            </xdr:cNvPr>
            <xdr:cNvSpPr txBox="1"/>
          </xdr:nvSpPr>
          <xdr:spPr>
            <a:xfrm>
              <a:off x="4714875" y="4676775"/>
              <a:ext cx="1228725" cy="2095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/>
                <a:t>Lítium</a:t>
              </a:r>
            </a:p>
          </xdr:txBody>
        </xdr:sp>
        <xdr:sp macro="" textlink="">
          <xdr:nvSpPr>
            <xdr:cNvPr id="19" name="Oval 18">
              <a:extLst>
                <a:ext uri="{FF2B5EF4-FFF2-40B4-BE49-F238E27FC236}">
                  <a16:creationId xmlns:a16="http://schemas.microsoft.com/office/drawing/2014/main" id="{F0D500D0-BFE8-43B1-AE3B-B4EA25C056B4}"/>
                </a:ext>
              </a:extLst>
            </xdr:cNvPr>
            <xdr:cNvSpPr/>
          </xdr:nvSpPr>
          <xdr:spPr>
            <a:xfrm>
              <a:off x="5362575" y="4676775"/>
              <a:ext cx="200025" cy="209550"/>
            </a:xfrm>
            <a:prstGeom prst="ellipse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hu-HU" sz="1100"/>
            </a:p>
          </xdr:txBody>
        </xdr:sp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1B4CA86C-4AAA-402B-A7AF-EA77944C0F4F}"/>
                </a:ext>
              </a:extLst>
            </xdr:cNvPr>
            <xdr:cNvSpPr txBox="1"/>
          </xdr:nvSpPr>
          <xdr:spPr>
            <a:xfrm>
              <a:off x="5581650" y="4676775"/>
              <a:ext cx="1228725" cy="2095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/>
                <a:t>Kobalt</a:t>
              </a:r>
            </a:p>
          </xdr:txBody>
        </xdr:sp>
      </xdr:grpSp>
    </xdr:grpSp>
    <xdr:clientData/>
  </xdr:twoCellAnchor>
  <xdr:twoCellAnchor>
    <xdr:from>
      <xdr:col>2</xdr:col>
      <xdr:colOff>619126</xdr:colOff>
      <xdr:row>29</xdr:row>
      <xdr:rowOff>142874</xdr:rowOff>
    </xdr:from>
    <xdr:to>
      <xdr:col>9</xdr:col>
      <xdr:colOff>442351</xdr:colOff>
      <xdr:row>48</xdr:row>
      <xdr:rowOff>127274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1B961262-FDD9-4F1B-B6C6-C48FA2AAF236}"/>
            </a:ext>
          </a:extLst>
        </xdr:cNvPr>
        <xdr:cNvGrpSpPr/>
      </xdr:nvGrpSpPr>
      <xdr:grpSpPr>
        <a:xfrm>
          <a:off x="2314576" y="4562474"/>
          <a:ext cx="4500000" cy="2880000"/>
          <a:chOff x="2285932" y="5857874"/>
          <a:chExt cx="5915093" cy="3267075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1EB1375D-4EB6-491B-9C51-472B867CB2EE}"/>
              </a:ext>
            </a:extLst>
          </xdr:cNvPr>
          <xdr:cNvGrpSpPr/>
        </xdr:nvGrpSpPr>
        <xdr:grpSpPr>
          <a:xfrm>
            <a:off x="2285932" y="5857874"/>
            <a:ext cx="5915093" cy="3240000"/>
            <a:chOff x="2314507" y="4943474"/>
            <a:chExt cx="5915093" cy="3240000"/>
          </a:xfrm>
        </xdr:grpSpPr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8DDEB37A-4EAF-4231-B839-1C577E798F1C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15698" t="48450" r="55675" b="22936"/>
            <a:stretch/>
          </xdr:blipFill>
          <xdr:spPr>
            <a:xfrm>
              <a:off x="2466975" y="4943474"/>
              <a:ext cx="5762625" cy="3240000"/>
            </a:xfrm>
            <a:prstGeom prst="rect">
              <a:avLst/>
            </a:prstGeom>
          </xdr:spPr>
        </xdr:pic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57176E94-595B-4065-A574-9DE782591069}"/>
                </a:ext>
              </a:extLst>
            </xdr:cNvPr>
            <xdr:cNvSpPr txBox="1"/>
          </xdr:nvSpPr>
          <xdr:spPr>
            <a:xfrm>
              <a:off x="2609850" y="5915025"/>
              <a:ext cx="1908532" cy="24943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>
                  <a:latin typeface="+mn-lt"/>
                </a:rPr>
                <a:t>Canada: 6 percent</a:t>
              </a:r>
              <a:endParaRPr lang="en-US" sz="900">
                <a:latin typeface="+mn-lt"/>
              </a:endParaRPr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E0857F38-4F17-4F1C-8021-5BAA9E513084}"/>
                </a:ext>
              </a:extLst>
            </xdr:cNvPr>
            <xdr:cNvSpPr txBox="1"/>
          </xdr:nvSpPr>
          <xdr:spPr>
            <a:xfrm>
              <a:off x="2314507" y="7315200"/>
              <a:ext cx="1505020" cy="297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>
                  <a:latin typeface="+mn-lt"/>
                </a:rPr>
                <a:t>Chile: 34 percent</a:t>
              </a:r>
              <a:endParaRPr lang="en-US" sz="900">
                <a:latin typeface="+mn-lt"/>
              </a:endParaRPr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EDA19590-04EC-4DBE-B626-03DCBF1EB881}"/>
                </a:ext>
              </a:extLst>
            </xdr:cNvPr>
            <xdr:cNvSpPr txBox="1"/>
          </xdr:nvSpPr>
          <xdr:spPr>
            <a:xfrm>
              <a:off x="3884422" y="7707007"/>
              <a:ext cx="2089349" cy="2295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>
                  <a:latin typeface="+mn-lt"/>
                </a:rPr>
                <a:t>Argentina: 16 percent</a:t>
              </a:r>
              <a:endParaRPr lang="en-US" sz="900">
                <a:latin typeface="+mn-lt"/>
              </a:endParaRPr>
            </a:p>
          </xdr:txBody>
        </xdr:sp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AB9D5BFB-2968-4CA2-89B0-73504B0CF4D2}"/>
                </a:ext>
              </a:extLst>
            </xdr:cNvPr>
            <xdr:cNvSpPr txBox="1"/>
          </xdr:nvSpPr>
          <xdr:spPr>
            <a:xfrm>
              <a:off x="5932190" y="5429249"/>
              <a:ext cx="1383010" cy="2762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>
                  <a:latin typeface="+mn-lt"/>
                </a:rPr>
                <a:t>China: 6 percent</a:t>
              </a:r>
              <a:endParaRPr lang="en-US" sz="900">
                <a:latin typeface="+mn-lt"/>
              </a:endParaRPr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A00213A0-0280-4D4A-966E-9DD6B9B30866}"/>
                </a:ext>
              </a:extLst>
            </xdr:cNvPr>
            <xdr:cNvSpPr txBox="1"/>
          </xdr:nvSpPr>
          <xdr:spPr>
            <a:xfrm>
              <a:off x="4895850" y="6467476"/>
              <a:ext cx="1729383" cy="1832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>
                  <a:latin typeface="+mn-lt"/>
                </a:rPr>
                <a:t>Congo: 54 percent</a:t>
              </a:r>
              <a:endParaRPr lang="en-US" sz="900">
                <a:latin typeface="+mn-lt"/>
              </a:endParaRPr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630E86EB-B149-432A-A618-B5423D1DE9E7}"/>
                </a:ext>
              </a:extLst>
            </xdr:cNvPr>
            <xdr:cNvSpPr txBox="1"/>
          </xdr:nvSpPr>
          <xdr:spPr>
            <a:xfrm>
              <a:off x="5946052" y="7635210"/>
              <a:ext cx="1811705" cy="24727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>
                  <a:latin typeface="+mn-lt"/>
                </a:rPr>
                <a:t>Australia: 41 percent</a:t>
              </a:r>
              <a:endParaRPr lang="en-US" sz="900">
                <a:latin typeface="+mn-lt"/>
              </a:endParaRPr>
            </a:p>
          </xdr:txBody>
        </xdr:sp>
      </xdr:grp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7E2C3B50-5A31-4F3C-9E15-0AE38D10B0C0}"/>
              </a:ext>
            </a:extLst>
          </xdr:cNvPr>
          <xdr:cNvGrpSpPr/>
        </xdr:nvGrpSpPr>
        <xdr:grpSpPr>
          <a:xfrm>
            <a:off x="4505325" y="8896349"/>
            <a:ext cx="2362200" cy="228600"/>
            <a:chOff x="4457700" y="4657725"/>
            <a:chExt cx="2362200" cy="228600"/>
          </a:xfrm>
        </xdr:grpSpPr>
        <xdr:sp macro="" textlink="">
          <xdr:nvSpPr>
            <xdr:cNvPr id="25" name="Oval 24">
              <a:extLst>
                <a:ext uri="{FF2B5EF4-FFF2-40B4-BE49-F238E27FC236}">
                  <a16:creationId xmlns:a16="http://schemas.microsoft.com/office/drawing/2014/main" id="{42C5BD70-F792-440D-BA62-AE46F11EAFF4}"/>
                </a:ext>
              </a:extLst>
            </xdr:cNvPr>
            <xdr:cNvSpPr/>
          </xdr:nvSpPr>
          <xdr:spPr>
            <a:xfrm>
              <a:off x="4457700" y="4676775"/>
              <a:ext cx="200025" cy="209550"/>
            </a:xfrm>
            <a:prstGeom prst="ellipse">
              <a:avLst/>
            </a:prstGeom>
            <a:solidFill>
              <a:schemeClr val="accent6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hu-HU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DD695151-10D2-47BB-AEF8-B56FEDA9C7A4}"/>
                </a:ext>
              </a:extLst>
            </xdr:cNvPr>
            <xdr:cNvSpPr txBox="1"/>
          </xdr:nvSpPr>
          <xdr:spPr>
            <a:xfrm>
              <a:off x="4733925" y="4667250"/>
              <a:ext cx="1228725" cy="2095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/>
                <a:t>Lithium</a:t>
              </a:r>
            </a:p>
          </xdr:txBody>
        </xdr:sp>
        <xdr:sp macro="" textlink="">
          <xdr:nvSpPr>
            <xdr:cNvPr id="27" name="Oval 26">
              <a:extLst>
                <a:ext uri="{FF2B5EF4-FFF2-40B4-BE49-F238E27FC236}">
                  <a16:creationId xmlns:a16="http://schemas.microsoft.com/office/drawing/2014/main" id="{F95A9E6A-EE78-4FB3-A30C-46F9512F2850}"/>
                </a:ext>
              </a:extLst>
            </xdr:cNvPr>
            <xdr:cNvSpPr/>
          </xdr:nvSpPr>
          <xdr:spPr>
            <a:xfrm>
              <a:off x="5334000" y="4667250"/>
              <a:ext cx="200025" cy="209550"/>
            </a:xfrm>
            <a:prstGeom prst="ellipse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hu-HU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4EB924BC-9A47-4775-B9B4-54FA97E7C2AB}"/>
                </a:ext>
              </a:extLst>
            </xdr:cNvPr>
            <xdr:cNvSpPr txBox="1"/>
          </xdr:nvSpPr>
          <xdr:spPr>
            <a:xfrm>
              <a:off x="5591175" y="4657725"/>
              <a:ext cx="1228725" cy="2095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u-HU" sz="900"/>
                <a:t>Cobalt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438149</xdr:colOff>
      <xdr:row>16</xdr:row>
      <xdr:rowOff>142875</xdr:rowOff>
    </xdr:from>
    <xdr:to>
      <xdr:col>6</xdr:col>
      <xdr:colOff>369074</xdr:colOff>
      <xdr:row>35</xdr:row>
      <xdr:rowOff>127275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88B063-677D-4B52-918D-B5ED5445D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17</xdr:row>
      <xdr:rowOff>57150</xdr:rowOff>
    </xdr:from>
    <xdr:to>
      <xdr:col>13</xdr:col>
      <xdr:colOff>64275</xdr:colOff>
      <xdr:row>36</xdr:row>
      <xdr:rowOff>41550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69538C-7AF5-48EC-B3A7-20FADCB2B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171456</xdr:colOff>
      <xdr:row>16</xdr:row>
      <xdr:rowOff>66681</xdr:rowOff>
    </xdr:from>
    <xdr:to>
      <xdr:col>8</xdr:col>
      <xdr:colOff>473856</xdr:colOff>
      <xdr:row>35</xdr:row>
      <xdr:rowOff>51081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95D14B-DAB1-4068-876F-3459BBE2B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37</xdr:row>
      <xdr:rowOff>38100</xdr:rowOff>
    </xdr:from>
    <xdr:to>
      <xdr:col>8</xdr:col>
      <xdr:colOff>473850</xdr:colOff>
      <xdr:row>56</xdr:row>
      <xdr:rowOff>22500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04C265-722D-4705-A194-E6D3AD494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0.04997</cdr:x>
      <cdr:y>0</cdr:y>
    </cdr:from>
    <cdr:to>
      <cdr:x>0.26287</cdr:x>
      <cdr:y>0.06952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297754" y="0"/>
          <a:ext cx="1268637" cy="225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0.42814</cdr:x>
      <cdr:y>0.04998</cdr:y>
    </cdr:from>
    <cdr:to>
      <cdr:x>0.62739</cdr:x>
      <cdr:y>0.89671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ABBF9F03-6EBA-4012-841B-A89B382D9B70}"/>
            </a:ext>
          </a:extLst>
        </cdr:cNvPr>
        <cdr:cNvSpPr/>
      </cdr:nvSpPr>
      <cdr:spPr>
        <a:xfrm xmlns:a="http://schemas.openxmlformats.org/drawingml/2006/main">
          <a:off x="1689997" y="143308"/>
          <a:ext cx="786504" cy="242782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7000"/>
          </a:schemeClr>
        </a:solidFill>
        <a:ln xmlns:a="http://schemas.openxmlformats.org/drawingml/2006/main" w="15875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0.04997</cdr:x>
      <cdr:y>0</cdr:y>
    </cdr:from>
    <cdr:to>
      <cdr:x>0.26287</cdr:x>
      <cdr:y>0.06952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297754" y="0"/>
          <a:ext cx="1268637" cy="225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0.42814</cdr:x>
      <cdr:y>0.05292</cdr:y>
    </cdr:from>
    <cdr:to>
      <cdr:x>0.62498</cdr:x>
      <cdr:y>0.89671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ABBF9F03-6EBA-4012-841B-A89B382D9B70}"/>
            </a:ext>
          </a:extLst>
        </cdr:cNvPr>
        <cdr:cNvSpPr/>
      </cdr:nvSpPr>
      <cdr:spPr>
        <a:xfrm xmlns:a="http://schemas.openxmlformats.org/drawingml/2006/main">
          <a:off x="1689997" y="151738"/>
          <a:ext cx="776978" cy="241939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7000"/>
          </a:schemeClr>
        </a:solidFill>
        <a:ln xmlns:a="http://schemas.openxmlformats.org/drawingml/2006/main" w="15875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13</xdr:row>
      <xdr:rowOff>28575</xdr:rowOff>
    </xdr:from>
    <xdr:to>
      <xdr:col>9</xdr:col>
      <xdr:colOff>35700</xdr:colOff>
      <xdr:row>32</xdr:row>
      <xdr:rowOff>12975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0CD43B-0106-43E8-B712-3B493EAE8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219075</xdr:colOff>
      <xdr:row>13</xdr:row>
      <xdr:rowOff>66675</xdr:rowOff>
    </xdr:from>
    <xdr:to>
      <xdr:col>15</xdr:col>
      <xdr:colOff>245250</xdr:colOff>
      <xdr:row>32</xdr:row>
      <xdr:rowOff>51075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3A31FE-CB9A-4946-8E9D-8A0358C37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0.04756</cdr:x>
      <cdr:y>0</cdr:y>
    </cdr:from>
    <cdr:to>
      <cdr:x>0.26046</cdr:x>
      <cdr:y>0.06952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188357" y="0"/>
          <a:ext cx="843083" cy="2002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0.04997</cdr:x>
      <cdr:y>0</cdr:y>
    </cdr:from>
    <cdr:to>
      <cdr:x>0.26287</cdr:x>
      <cdr:y>0.06952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297754" y="0"/>
          <a:ext cx="1268637" cy="225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6</xdr:row>
      <xdr:rowOff>95250</xdr:rowOff>
    </xdr:from>
    <xdr:to>
      <xdr:col>12</xdr:col>
      <xdr:colOff>511950</xdr:colOff>
      <xdr:row>25</xdr:row>
      <xdr:rowOff>79650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000C84E-6BAD-4F50-A5B6-87A1C7198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295275</xdr:colOff>
      <xdr:row>27</xdr:row>
      <xdr:rowOff>133349</xdr:rowOff>
    </xdr:from>
    <xdr:to>
      <xdr:col>12</xdr:col>
      <xdr:colOff>597675</xdr:colOff>
      <xdr:row>46</xdr:row>
      <xdr:rowOff>117749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A69388-CFF5-45C3-95A1-17004A736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0.06583</cdr:x>
      <cdr:y>0</cdr:y>
    </cdr:from>
    <cdr:to>
      <cdr:x>0.35562</cdr:x>
      <cdr:y>0.06154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92225A1-B717-4437-BA8F-2BEA25D589FC}"/>
            </a:ext>
          </a:extLst>
        </cdr:cNvPr>
        <cdr:cNvSpPr txBox="1"/>
      </cdr:nvSpPr>
      <cdr:spPr>
        <a:xfrm xmlns:a="http://schemas.openxmlformats.org/drawingml/2006/main">
          <a:off x="260687" y="0"/>
          <a:ext cx="1147568" cy="1772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>
              <a:latin typeface="Calibri"/>
            </a:rPr>
            <a:t>%</a:t>
          </a:r>
          <a:endParaRPr lang="en-GB" sz="1000" b="0" dirty="0" err="1">
            <a:latin typeface="Calibri"/>
          </a:endParaRPr>
        </a:p>
      </cdr:txBody>
    </cdr:sp>
  </cdr:relSizeAnchor>
  <cdr:relSizeAnchor xmlns:cdr="http://schemas.openxmlformats.org/drawingml/2006/chartDrawing">
    <cdr:from>
      <cdr:x>0.64235</cdr:x>
      <cdr:y>0</cdr:y>
    </cdr:from>
    <cdr:to>
      <cdr:x>0.93214</cdr:x>
      <cdr:y>0.06154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F3768B9-DBF7-4A81-BB6D-61C94C35B242}"/>
            </a:ext>
          </a:extLst>
        </cdr:cNvPr>
        <cdr:cNvSpPr txBox="1"/>
      </cdr:nvSpPr>
      <cdr:spPr>
        <a:xfrm xmlns:a="http://schemas.openxmlformats.org/drawingml/2006/main">
          <a:off x="2543706" y="0"/>
          <a:ext cx="1147568" cy="1772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3600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 dirty="0" err="1">
              <a:latin typeface="Calibri"/>
            </a:rPr>
            <a:t>%</a:t>
          </a:r>
          <a:endParaRPr lang="en-GB" sz="900" b="0" dirty="0" err="1">
            <a:latin typeface="Calibri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0.06583</cdr:x>
      <cdr:y>0</cdr:y>
    </cdr:from>
    <cdr:to>
      <cdr:x>0.35562</cdr:x>
      <cdr:y>0.06154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92225A1-B717-4437-BA8F-2BEA25D589FC}"/>
            </a:ext>
          </a:extLst>
        </cdr:cNvPr>
        <cdr:cNvSpPr txBox="1"/>
      </cdr:nvSpPr>
      <cdr:spPr>
        <a:xfrm xmlns:a="http://schemas.openxmlformats.org/drawingml/2006/main">
          <a:off x="260687" y="0"/>
          <a:ext cx="1147568" cy="1772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>
              <a:latin typeface="Calibri"/>
            </a:rPr>
            <a:t>Percent</a:t>
          </a:r>
          <a:endParaRPr lang="en-GB" sz="1000" b="0" dirty="0" err="1">
            <a:latin typeface="Calibri"/>
          </a:endParaRPr>
        </a:p>
      </cdr:txBody>
    </cdr:sp>
  </cdr:relSizeAnchor>
  <cdr:relSizeAnchor xmlns:cdr="http://schemas.openxmlformats.org/drawingml/2006/chartDrawing">
    <cdr:from>
      <cdr:x>0.64235</cdr:x>
      <cdr:y>0</cdr:y>
    </cdr:from>
    <cdr:to>
      <cdr:x>0.93214</cdr:x>
      <cdr:y>0.06154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F3768B9-DBF7-4A81-BB6D-61C94C35B242}"/>
            </a:ext>
          </a:extLst>
        </cdr:cNvPr>
        <cdr:cNvSpPr txBox="1"/>
      </cdr:nvSpPr>
      <cdr:spPr>
        <a:xfrm xmlns:a="http://schemas.openxmlformats.org/drawingml/2006/main">
          <a:off x="2543706" y="0"/>
          <a:ext cx="1147568" cy="1772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3600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 dirty="0" err="1">
              <a:latin typeface="Calibri"/>
            </a:rPr>
            <a:t>Percent</a:t>
          </a:r>
          <a:endParaRPr lang="en-GB" sz="900" b="0" dirty="0" err="1">
            <a:latin typeface="Calibri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10</xdr:row>
      <xdr:rowOff>104775</xdr:rowOff>
    </xdr:from>
    <xdr:to>
      <xdr:col>10</xdr:col>
      <xdr:colOff>502425</xdr:colOff>
      <xdr:row>29</xdr:row>
      <xdr:rowOff>89175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575AB3-3094-4E5F-9EB3-B465A703B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123825</xdr:colOff>
      <xdr:row>29</xdr:row>
      <xdr:rowOff>28575</xdr:rowOff>
    </xdr:from>
    <xdr:to>
      <xdr:col>10</xdr:col>
      <xdr:colOff>426225</xdr:colOff>
      <xdr:row>48</xdr:row>
      <xdr:rowOff>12975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08C7FE-BBD3-402D-91BB-B42F5B397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12</xdr:row>
      <xdr:rowOff>38100</xdr:rowOff>
    </xdr:from>
    <xdr:to>
      <xdr:col>9</xdr:col>
      <xdr:colOff>607200</xdr:colOff>
      <xdr:row>31</xdr:row>
      <xdr:rowOff>22500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098E6B-2A68-4EFB-B731-3639EFB2A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466725</xdr:colOff>
      <xdr:row>12</xdr:row>
      <xdr:rowOff>0</xdr:rowOff>
    </xdr:from>
    <xdr:to>
      <xdr:col>17</xdr:col>
      <xdr:colOff>159525</xdr:colOff>
      <xdr:row>30</xdr:row>
      <xdr:rowOff>136800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6F92E4-26BC-4A03-AA35-DF86382D3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400056</xdr:colOff>
      <xdr:row>11</xdr:row>
      <xdr:rowOff>47625</xdr:rowOff>
    </xdr:from>
    <xdr:to>
      <xdr:col>9</xdr:col>
      <xdr:colOff>92856</xdr:colOff>
      <xdr:row>30</xdr:row>
      <xdr:rowOff>32025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F817AA-07CE-451F-B879-2FF408102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485775</xdr:colOff>
      <xdr:row>11</xdr:row>
      <xdr:rowOff>38100</xdr:rowOff>
    </xdr:from>
    <xdr:to>
      <xdr:col>16</xdr:col>
      <xdr:colOff>178575</xdr:colOff>
      <xdr:row>30</xdr:row>
      <xdr:rowOff>22500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755A0D-B991-4EEF-8E78-6AA3A325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11</xdr:row>
      <xdr:rowOff>76200</xdr:rowOff>
    </xdr:from>
    <xdr:to>
      <xdr:col>10</xdr:col>
      <xdr:colOff>54750</xdr:colOff>
      <xdr:row>30</xdr:row>
      <xdr:rowOff>60600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622B69-1ABF-4362-9CD7-B4AEC3B86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342900</xdr:colOff>
      <xdr:row>30</xdr:row>
      <xdr:rowOff>85725</xdr:rowOff>
    </xdr:from>
    <xdr:to>
      <xdr:col>10</xdr:col>
      <xdr:colOff>35700</xdr:colOff>
      <xdr:row>49</xdr:row>
      <xdr:rowOff>70125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E2EBBC-6A02-424B-9052-D3DEA505E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9</xdr:row>
      <xdr:rowOff>152400</xdr:rowOff>
    </xdr:from>
    <xdr:to>
      <xdr:col>13</xdr:col>
      <xdr:colOff>92850</xdr:colOff>
      <xdr:row>27</xdr:row>
      <xdr:rowOff>117750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6962BD-6EC7-450A-A03B-1FF9B6E47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409575</xdr:colOff>
      <xdr:row>30</xdr:row>
      <xdr:rowOff>76200</xdr:rowOff>
    </xdr:from>
    <xdr:to>
      <xdr:col>13</xdr:col>
      <xdr:colOff>102375</xdr:colOff>
      <xdr:row>48</xdr:row>
      <xdr:rowOff>41550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9F8B0C-40DB-47DD-A8F9-62206781F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0.04195</cdr:x>
      <cdr:y>0</cdr:y>
    </cdr:from>
    <cdr:to>
      <cdr:x>0.25485</cdr:x>
      <cdr:y>0.06952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249197" y="0"/>
          <a:ext cx="1264626" cy="225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%</a:t>
          </a:r>
        </a:p>
      </cdr:txBody>
    </cdr:sp>
  </cdr:relSizeAnchor>
  <cdr:relSizeAnchor xmlns:cdr="http://schemas.openxmlformats.org/drawingml/2006/chartDrawing">
    <cdr:from>
      <cdr:x>0.5877</cdr:x>
      <cdr:y>0.05815</cdr:y>
    </cdr:from>
    <cdr:to>
      <cdr:x>0.61335</cdr:x>
      <cdr:y>0.89628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ABBF9F03-6EBA-4012-841B-A89B382D9B70}"/>
            </a:ext>
          </a:extLst>
        </cdr:cNvPr>
        <cdr:cNvSpPr/>
      </cdr:nvSpPr>
      <cdr:spPr>
        <a:xfrm xmlns:a="http://schemas.openxmlformats.org/drawingml/2006/main">
          <a:off x="2327292" y="167472"/>
          <a:ext cx="101583" cy="241380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7000"/>
          </a:schemeClr>
        </a:solidFill>
        <a:ln xmlns:a="http://schemas.openxmlformats.org/drawingml/2006/main" w="15875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0.04757</cdr:x>
      <cdr:y>0</cdr:y>
    </cdr:from>
    <cdr:to>
      <cdr:x>0.22851</cdr:x>
      <cdr:y>0.05622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188363" y="0"/>
          <a:ext cx="716523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Percent</a:t>
          </a:r>
        </a:p>
      </cdr:txBody>
    </cdr:sp>
  </cdr:relSizeAnchor>
  <cdr:relSizeAnchor xmlns:cdr="http://schemas.openxmlformats.org/drawingml/2006/chartDrawing">
    <cdr:from>
      <cdr:x>0.5917</cdr:x>
      <cdr:y>0.06615</cdr:y>
    </cdr:from>
    <cdr:to>
      <cdr:x>0.61442</cdr:x>
      <cdr:y>0.85659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ABBF9F03-6EBA-4012-841B-A89B382D9B70}"/>
            </a:ext>
          </a:extLst>
        </cdr:cNvPr>
        <cdr:cNvSpPr/>
      </cdr:nvSpPr>
      <cdr:spPr>
        <a:xfrm xmlns:a="http://schemas.openxmlformats.org/drawingml/2006/main">
          <a:off x="2343150" y="190500"/>
          <a:ext cx="89954" cy="227647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7000"/>
          </a:schemeClr>
        </a:solidFill>
        <a:ln xmlns:a="http://schemas.openxmlformats.org/drawingml/2006/main" w="15875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9</xdr:row>
      <xdr:rowOff>85725</xdr:rowOff>
    </xdr:from>
    <xdr:to>
      <xdr:col>11</xdr:col>
      <xdr:colOff>578625</xdr:colOff>
      <xdr:row>28</xdr:row>
      <xdr:rowOff>70125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357D4D-4625-4B7E-BC0D-F777EEDB5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28</xdr:row>
      <xdr:rowOff>133350</xdr:rowOff>
    </xdr:from>
    <xdr:to>
      <xdr:col>11</xdr:col>
      <xdr:colOff>531000</xdr:colOff>
      <xdr:row>47</xdr:row>
      <xdr:rowOff>117750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C73C00-E73E-400B-9CD9-EF2DD5BD3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0.71438</cdr:x>
      <cdr:y>0.0143</cdr:y>
    </cdr:from>
    <cdr:to>
      <cdr:x>0.99465</cdr:x>
      <cdr:y>0.09407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26FC390-4C00-4929-AEC5-599FEC03F5C9}"/>
            </a:ext>
          </a:extLst>
        </cdr:cNvPr>
        <cdr:cNvSpPr txBox="1"/>
      </cdr:nvSpPr>
      <cdr:spPr>
        <a:xfrm xmlns:a="http://schemas.openxmlformats.org/drawingml/2006/main">
          <a:off x="4114801" y="46332"/>
          <a:ext cx="1614384" cy="258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solidFill>
                <a:schemeClr val="accent1"/>
              </a:solidFill>
              <a:latin typeface="Calibri" panose="020F0502020204030204" pitchFamily="34" charset="0"/>
            </a:rPr>
            <a:t>Elektromos meghajtás</a:t>
          </a:r>
        </a:p>
      </cdr:txBody>
    </cdr:sp>
  </cdr:relSizeAnchor>
  <cdr:relSizeAnchor xmlns:cdr="http://schemas.openxmlformats.org/drawingml/2006/chartDrawing">
    <cdr:from>
      <cdr:x>0.71348</cdr:x>
      <cdr:y>0.07155</cdr:y>
    </cdr:from>
    <cdr:to>
      <cdr:x>0.99745</cdr:x>
      <cdr:y>0.12053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498BC08-8163-468A-8120-242FE736BBD7}"/>
            </a:ext>
          </a:extLst>
        </cdr:cNvPr>
        <cdr:cNvSpPr txBox="1"/>
      </cdr:nvSpPr>
      <cdr:spPr>
        <a:xfrm xmlns:a="http://schemas.openxmlformats.org/drawingml/2006/main">
          <a:off x="2825362" y="206069"/>
          <a:ext cx="1124521" cy="141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1">
                  <a:lumMod val="60000"/>
                  <a:lumOff val="40000"/>
                </a:schemeClr>
              </a:solidFill>
              <a:latin typeface="Calibri" panose="020F0502020204030204" pitchFamily="34" charset="0"/>
            </a:rPr>
            <a:t>Digitalizáció,</a:t>
          </a:r>
          <a:r>
            <a:rPr lang="hu-HU" sz="900" b="0" baseline="0">
              <a:solidFill>
                <a:schemeClr val="accent1">
                  <a:lumMod val="60000"/>
                  <a:lumOff val="40000"/>
                </a:schemeClr>
              </a:solidFill>
              <a:latin typeface="Calibri" panose="020F0502020204030204" pitchFamily="34" charset="0"/>
            </a:rPr>
            <a:t> konnektivitás</a:t>
          </a:r>
          <a:endParaRPr lang="hu-HU" sz="900" b="0">
            <a:solidFill>
              <a:schemeClr val="accent1">
                <a:lumMod val="60000"/>
                <a:lumOff val="40000"/>
              </a:schemeClr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0.71379</cdr:x>
      <cdr:y>0.16931</cdr:y>
    </cdr:from>
    <cdr:to>
      <cdr:x>1</cdr:x>
      <cdr:y>0.24253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37B3E10-7B6F-40A8-A4FF-18660719E08D}"/>
            </a:ext>
          </a:extLst>
        </cdr:cNvPr>
        <cdr:cNvSpPr txBox="1"/>
      </cdr:nvSpPr>
      <cdr:spPr>
        <a:xfrm xmlns:a="http://schemas.openxmlformats.org/drawingml/2006/main">
          <a:off x="2826608" y="487615"/>
          <a:ext cx="1133392" cy="210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2"/>
              </a:solidFill>
              <a:latin typeface="Calibri" panose="020F0502020204030204" pitchFamily="34" charset="0"/>
            </a:rPr>
            <a:t>Hidrogéncellás meghajtás</a:t>
          </a:r>
        </a:p>
      </cdr:txBody>
    </cdr:sp>
  </cdr:relSizeAnchor>
  <cdr:relSizeAnchor xmlns:cdr="http://schemas.openxmlformats.org/drawingml/2006/chartDrawing">
    <cdr:from>
      <cdr:x>0.71272</cdr:x>
      <cdr:y>0.26158</cdr:y>
    </cdr:from>
    <cdr:to>
      <cdr:x>0.99504</cdr:x>
      <cdr:y>0.3322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3AB232B-0C33-46CE-91A6-DFABEDDF5000}"/>
            </a:ext>
          </a:extLst>
        </cdr:cNvPr>
        <cdr:cNvSpPr txBox="1"/>
      </cdr:nvSpPr>
      <cdr:spPr>
        <a:xfrm xmlns:a="http://schemas.openxmlformats.org/drawingml/2006/main">
          <a:off x="4105276" y="847521"/>
          <a:ext cx="1626149" cy="228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rgbClr val="92D050"/>
              </a:solidFill>
              <a:latin typeface="Calibri" panose="020F0502020204030204" pitchFamily="34" charset="0"/>
            </a:rPr>
            <a:t>Hibrid meghajtás</a:t>
          </a:r>
        </a:p>
      </cdr:txBody>
    </cdr:sp>
  </cdr:relSizeAnchor>
  <cdr:relSizeAnchor xmlns:cdr="http://schemas.openxmlformats.org/drawingml/2006/chartDrawing">
    <cdr:from>
      <cdr:x>0.71272</cdr:x>
      <cdr:y>0.29357</cdr:y>
    </cdr:from>
    <cdr:to>
      <cdr:x>1</cdr:x>
      <cdr:y>0.36527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05745B1-386A-413F-813A-391E036CDE97}"/>
            </a:ext>
          </a:extLst>
        </cdr:cNvPr>
        <cdr:cNvSpPr txBox="1"/>
      </cdr:nvSpPr>
      <cdr:spPr>
        <a:xfrm xmlns:a="http://schemas.openxmlformats.org/drawingml/2006/main">
          <a:off x="2822371" y="845476"/>
          <a:ext cx="1137629" cy="206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rgbClr val="00B050"/>
              </a:solidFill>
              <a:latin typeface="Calibri" panose="020F0502020204030204" pitchFamily="34" charset="0"/>
            </a:rPr>
            <a:t>Piacnövelés</a:t>
          </a:r>
          <a:r>
            <a:rPr lang="hu-HU" sz="900" b="0" baseline="0">
              <a:solidFill>
                <a:srgbClr val="00B050"/>
              </a:solidFill>
              <a:latin typeface="Calibri" panose="020F0502020204030204" pitchFamily="34" charset="0"/>
            </a:rPr>
            <a:t> a</a:t>
          </a:r>
          <a:r>
            <a:rPr lang="hu-HU" sz="900" b="0">
              <a:solidFill>
                <a:srgbClr val="00B050"/>
              </a:solidFill>
              <a:latin typeface="Calibri" panose="020F0502020204030204" pitchFamily="34" charset="0"/>
            </a:rPr>
            <a:t> feltörekvő országokban</a:t>
          </a:r>
        </a:p>
      </cdr:txBody>
    </cdr:sp>
  </cdr:relSizeAnchor>
  <cdr:relSizeAnchor xmlns:cdr="http://schemas.openxmlformats.org/drawingml/2006/chartDrawing">
    <cdr:from>
      <cdr:x>0.71753</cdr:x>
      <cdr:y>0.43893</cdr:y>
    </cdr:from>
    <cdr:to>
      <cdr:x>0.98555</cdr:x>
      <cdr:y>0.49462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8655564-7B00-4BDF-B223-6791BB2EDA3F}"/>
            </a:ext>
          </a:extLst>
        </cdr:cNvPr>
        <cdr:cNvSpPr txBox="1"/>
      </cdr:nvSpPr>
      <cdr:spPr>
        <a:xfrm xmlns:a="http://schemas.openxmlformats.org/drawingml/2006/main">
          <a:off x="2841421" y="1264132"/>
          <a:ext cx="1061359" cy="160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6"/>
              </a:solidFill>
              <a:latin typeface="Calibri" panose="020F0502020204030204" pitchFamily="34" charset="0"/>
            </a:rPr>
            <a:t>Szabványfejlesztés</a:t>
          </a:r>
        </a:p>
      </cdr:txBody>
    </cdr:sp>
  </cdr:relSizeAnchor>
  <cdr:relSizeAnchor xmlns:cdr="http://schemas.openxmlformats.org/drawingml/2006/chartDrawing">
    <cdr:from>
      <cdr:x>0.71345</cdr:x>
      <cdr:y>0.50997</cdr:y>
    </cdr:from>
    <cdr:to>
      <cdr:x>0.94271</cdr:x>
      <cdr:y>0.56922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CF9CAD2-2A0B-4A16-A24E-AAA430ADDD7E}"/>
            </a:ext>
          </a:extLst>
        </cdr:cNvPr>
        <cdr:cNvSpPr txBox="1"/>
      </cdr:nvSpPr>
      <cdr:spPr>
        <a:xfrm xmlns:a="http://schemas.openxmlformats.org/drawingml/2006/main">
          <a:off x="4109449" y="1652305"/>
          <a:ext cx="1320538" cy="191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6">
                  <a:lumMod val="75000"/>
                </a:schemeClr>
              </a:solidFill>
              <a:latin typeface="Calibri" panose="020F0502020204030204" pitchFamily="34" charset="0"/>
            </a:rPr>
            <a:t>Big Data</a:t>
          </a:r>
        </a:p>
      </cdr:txBody>
    </cdr:sp>
  </cdr:relSizeAnchor>
  <cdr:relSizeAnchor xmlns:cdr="http://schemas.openxmlformats.org/drawingml/2006/chartDrawing">
    <cdr:from>
      <cdr:x>0.71452</cdr:x>
      <cdr:y>0.59489</cdr:y>
    </cdr:from>
    <cdr:to>
      <cdr:x>0.94378</cdr:x>
      <cdr:y>0.65415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CF9CAD2-2A0B-4A16-A24E-AAA430ADDD7E}"/>
            </a:ext>
          </a:extLst>
        </cdr:cNvPr>
        <cdr:cNvSpPr txBox="1"/>
      </cdr:nvSpPr>
      <cdr:spPr>
        <a:xfrm xmlns:a="http://schemas.openxmlformats.org/drawingml/2006/main">
          <a:off x="4115612" y="1927447"/>
          <a:ext cx="1320538" cy="192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6">
                  <a:lumMod val="50000"/>
                </a:schemeClr>
              </a:solidFill>
              <a:latin typeface="Calibri" panose="020F0502020204030204" pitchFamily="34" charset="0"/>
            </a:rPr>
            <a:t>Autómegosztás</a:t>
          </a:r>
        </a:p>
      </cdr:txBody>
    </cdr:sp>
  </cdr:relSizeAnchor>
  <cdr:relSizeAnchor xmlns:cdr="http://schemas.openxmlformats.org/drawingml/2006/chartDrawing">
    <cdr:from>
      <cdr:x>0.71286</cdr:x>
      <cdr:y>0.67662</cdr:y>
    </cdr:from>
    <cdr:to>
      <cdr:x>0.97655</cdr:x>
      <cdr:y>0.73753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638BDD78-013B-4646-B480-10CA94F2FAE3}"/>
            </a:ext>
          </a:extLst>
        </cdr:cNvPr>
        <cdr:cNvSpPr txBox="1"/>
      </cdr:nvSpPr>
      <cdr:spPr>
        <a:xfrm xmlns:a="http://schemas.openxmlformats.org/drawingml/2006/main">
          <a:off x="2822926" y="1948665"/>
          <a:ext cx="1044224" cy="175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5"/>
              </a:solidFill>
              <a:latin typeface="Calibri" panose="020F0502020204030204" pitchFamily="34" charset="0"/>
            </a:rPr>
            <a:t>Önvezető autók</a:t>
          </a:r>
        </a:p>
      </cdr:txBody>
    </cdr:sp>
  </cdr:relSizeAnchor>
  <cdr:relSizeAnchor xmlns:cdr="http://schemas.openxmlformats.org/drawingml/2006/chartDrawing">
    <cdr:from>
      <cdr:x>0.71693</cdr:x>
      <cdr:y>0.75861</cdr:y>
    </cdr:from>
    <cdr:to>
      <cdr:x>0.95972</cdr:x>
      <cdr:y>0.81029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AA4F092F-1882-4615-9F60-E5E4E9E18A6A}"/>
            </a:ext>
          </a:extLst>
        </cdr:cNvPr>
        <cdr:cNvSpPr txBox="1"/>
      </cdr:nvSpPr>
      <cdr:spPr>
        <a:xfrm xmlns:a="http://schemas.openxmlformats.org/drawingml/2006/main">
          <a:off x="2839023" y="2184797"/>
          <a:ext cx="961451" cy="148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tx2"/>
              </a:solidFill>
              <a:latin typeface="Calibri" panose="020F0502020204030204" pitchFamily="34" charset="0"/>
            </a:rPr>
            <a:t>Motorfejlesztés</a:t>
          </a:r>
        </a:p>
      </cdr:txBody>
    </cdr:sp>
  </cdr:relSizeAnchor>
  <cdr:relSizeAnchor xmlns:cdr="http://schemas.openxmlformats.org/drawingml/2006/chartDrawing">
    <cdr:from>
      <cdr:x>0.71438</cdr:x>
      <cdr:y>0.83491</cdr:y>
    </cdr:from>
    <cdr:to>
      <cdr:x>1</cdr:x>
      <cdr:y>0.90587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AA4F092F-1882-4615-9F60-E5E4E9E18A6A}"/>
            </a:ext>
          </a:extLst>
        </cdr:cNvPr>
        <cdr:cNvSpPr txBox="1"/>
      </cdr:nvSpPr>
      <cdr:spPr>
        <a:xfrm xmlns:a="http://schemas.openxmlformats.org/drawingml/2006/main">
          <a:off x="4114800" y="2705100"/>
          <a:ext cx="1645200" cy="229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Termelés racionalizálása Nyugat-Európában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0.71438</cdr:x>
      <cdr:y>0.0143</cdr:y>
    </cdr:from>
    <cdr:to>
      <cdr:x>0.99465</cdr:x>
      <cdr:y>0.09407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26FC390-4C00-4929-AEC5-599FEC03F5C9}"/>
            </a:ext>
          </a:extLst>
        </cdr:cNvPr>
        <cdr:cNvSpPr txBox="1"/>
      </cdr:nvSpPr>
      <cdr:spPr>
        <a:xfrm xmlns:a="http://schemas.openxmlformats.org/drawingml/2006/main">
          <a:off x="4114801" y="46332"/>
          <a:ext cx="1614384" cy="258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solidFill>
                <a:schemeClr val="accent1"/>
              </a:solidFill>
              <a:latin typeface="Calibri" panose="020F0502020204030204" pitchFamily="34" charset="0"/>
            </a:rPr>
            <a:t>Battery electric vehicles</a:t>
          </a:r>
        </a:p>
      </cdr:txBody>
    </cdr:sp>
  </cdr:relSizeAnchor>
  <cdr:relSizeAnchor xmlns:cdr="http://schemas.openxmlformats.org/drawingml/2006/chartDrawing">
    <cdr:from>
      <cdr:x>0.71603</cdr:x>
      <cdr:y>0.07817</cdr:y>
    </cdr:from>
    <cdr:to>
      <cdr:x>1</cdr:x>
      <cdr:y>0.12715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498BC08-8163-468A-8120-242FE736BBD7}"/>
            </a:ext>
          </a:extLst>
        </cdr:cNvPr>
        <cdr:cNvSpPr txBox="1"/>
      </cdr:nvSpPr>
      <cdr:spPr>
        <a:xfrm xmlns:a="http://schemas.openxmlformats.org/drawingml/2006/main">
          <a:off x="2835479" y="225119"/>
          <a:ext cx="1124521" cy="141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1">
                  <a:lumMod val="60000"/>
                  <a:lumOff val="40000"/>
                </a:schemeClr>
              </a:solidFill>
              <a:latin typeface="Calibri" panose="020F0502020204030204" pitchFamily="34" charset="0"/>
            </a:rPr>
            <a:t>Digitalization, connectivity</a:t>
          </a:r>
        </a:p>
      </cdr:txBody>
    </cdr:sp>
  </cdr:relSizeAnchor>
  <cdr:relSizeAnchor xmlns:cdr="http://schemas.openxmlformats.org/drawingml/2006/chartDrawing">
    <cdr:from>
      <cdr:x>0.71379</cdr:x>
      <cdr:y>0.1627</cdr:y>
    </cdr:from>
    <cdr:to>
      <cdr:x>1</cdr:x>
      <cdr:y>0.23592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37B3E10-7B6F-40A8-A4FF-18660719E08D}"/>
            </a:ext>
          </a:extLst>
        </cdr:cNvPr>
        <cdr:cNvSpPr txBox="1"/>
      </cdr:nvSpPr>
      <cdr:spPr>
        <a:xfrm xmlns:a="http://schemas.openxmlformats.org/drawingml/2006/main">
          <a:off x="2826608" y="468565"/>
          <a:ext cx="1133392" cy="210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2"/>
              </a:solidFill>
              <a:latin typeface="Calibri" panose="020F0502020204030204" pitchFamily="34" charset="0"/>
            </a:rPr>
            <a:t>Fuel cell electric vehicle</a:t>
          </a:r>
        </a:p>
      </cdr:txBody>
    </cdr:sp>
  </cdr:relSizeAnchor>
  <cdr:relSizeAnchor xmlns:cdr="http://schemas.openxmlformats.org/drawingml/2006/chartDrawing">
    <cdr:from>
      <cdr:x>0.71272</cdr:x>
      <cdr:y>0.25166</cdr:y>
    </cdr:from>
    <cdr:to>
      <cdr:x>0.99504</cdr:x>
      <cdr:y>0.32228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3AB232B-0C33-46CE-91A6-DFABEDDF5000}"/>
            </a:ext>
          </a:extLst>
        </cdr:cNvPr>
        <cdr:cNvSpPr txBox="1"/>
      </cdr:nvSpPr>
      <cdr:spPr>
        <a:xfrm xmlns:a="http://schemas.openxmlformats.org/drawingml/2006/main">
          <a:off x="2822371" y="724775"/>
          <a:ext cx="1117987" cy="203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rgbClr val="92D050"/>
              </a:solidFill>
              <a:latin typeface="Calibri" panose="020F0502020204030204" pitchFamily="34" charset="0"/>
            </a:rPr>
            <a:t>Hybrid electric vehicle</a:t>
          </a:r>
        </a:p>
      </cdr:txBody>
    </cdr:sp>
  </cdr:relSizeAnchor>
  <cdr:relSizeAnchor xmlns:cdr="http://schemas.openxmlformats.org/drawingml/2006/chartDrawing">
    <cdr:from>
      <cdr:x>0.71272</cdr:x>
      <cdr:y>0.33987</cdr:y>
    </cdr:from>
    <cdr:to>
      <cdr:x>1</cdr:x>
      <cdr:y>0.41157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05745B1-386A-413F-813A-391E036CDE97}"/>
            </a:ext>
          </a:extLst>
        </cdr:cNvPr>
        <cdr:cNvSpPr txBox="1"/>
      </cdr:nvSpPr>
      <cdr:spPr>
        <a:xfrm xmlns:a="http://schemas.openxmlformats.org/drawingml/2006/main">
          <a:off x="4105275" y="1101178"/>
          <a:ext cx="1654725" cy="232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rgbClr val="00B050"/>
              </a:solidFill>
              <a:latin typeface="Calibri" panose="020F0502020204030204" pitchFamily="34" charset="0"/>
            </a:rPr>
            <a:t>Market growth in emerging markets</a:t>
          </a:r>
        </a:p>
      </cdr:txBody>
    </cdr:sp>
  </cdr:relSizeAnchor>
  <cdr:relSizeAnchor xmlns:cdr="http://schemas.openxmlformats.org/drawingml/2006/chartDrawing">
    <cdr:from>
      <cdr:x>0.71272</cdr:x>
      <cdr:y>0.43232</cdr:y>
    </cdr:from>
    <cdr:to>
      <cdr:x>0.98074</cdr:x>
      <cdr:y>0.48801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8655564-7B00-4BDF-B223-6791BB2EDA3F}"/>
            </a:ext>
          </a:extLst>
        </cdr:cNvPr>
        <cdr:cNvSpPr txBox="1"/>
      </cdr:nvSpPr>
      <cdr:spPr>
        <a:xfrm xmlns:a="http://schemas.openxmlformats.org/drawingml/2006/main">
          <a:off x="4105275" y="1400719"/>
          <a:ext cx="1543787" cy="180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6"/>
              </a:solidFill>
              <a:latin typeface="Calibri" panose="020F0502020204030204" pitchFamily="34" charset="0"/>
            </a:rPr>
            <a:t>Standardization</a:t>
          </a:r>
        </a:p>
      </cdr:txBody>
    </cdr:sp>
  </cdr:relSizeAnchor>
  <cdr:relSizeAnchor xmlns:cdr="http://schemas.openxmlformats.org/drawingml/2006/chartDrawing">
    <cdr:from>
      <cdr:x>0.71345</cdr:x>
      <cdr:y>0.50997</cdr:y>
    </cdr:from>
    <cdr:to>
      <cdr:x>0.94271</cdr:x>
      <cdr:y>0.56922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CF9CAD2-2A0B-4A16-A24E-AAA430ADDD7E}"/>
            </a:ext>
          </a:extLst>
        </cdr:cNvPr>
        <cdr:cNvSpPr txBox="1"/>
      </cdr:nvSpPr>
      <cdr:spPr>
        <a:xfrm xmlns:a="http://schemas.openxmlformats.org/drawingml/2006/main">
          <a:off x="4109449" y="1652305"/>
          <a:ext cx="1320538" cy="191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6">
                  <a:lumMod val="75000"/>
                </a:schemeClr>
              </a:solidFill>
              <a:latin typeface="Calibri" panose="020F0502020204030204" pitchFamily="34" charset="0"/>
            </a:rPr>
            <a:t>Big Data</a:t>
          </a:r>
        </a:p>
      </cdr:txBody>
    </cdr:sp>
  </cdr:relSizeAnchor>
  <cdr:relSizeAnchor xmlns:cdr="http://schemas.openxmlformats.org/drawingml/2006/chartDrawing">
    <cdr:from>
      <cdr:x>0.71452</cdr:x>
      <cdr:y>0.59489</cdr:y>
    </cdr:from>
    <cdr:to>
      <cdr:x>0.94378</cdr:x>
      <cdr:y>0.65415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CF9CAD2-2A0B-4A16-A24E-AAA430ADDD7E}"/>
            </a:ext>
          </a:extLst>
        </cdr:cNvPr>
        <cdr:cNvSpPr txBox="1"/>
      </cdr:nvSpPr>
      <cdr:spPr>
        <a:xfrm xmlns:a="http://schemas.openxmlformats.org/drawingml/2006/main">
          <a:off x="4115612" y="1927447"/>
          <a:ext cx="1320538" cy="192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6">
                  <a:lumMod val="50000"/>
                </a:schemeClr>
              </a:solidFill>
              <a:latin typeface="Calibri" panose="020F0502020204030204" pitchFamily="34" charset="0"/>
            </a:rPr>
            <a:t>Car sharing</a:t>
          </a:r>
        </a:p>
      </cdr:txBody>
    </cdr:sp>
  </cdr:relSizeAnchor>
  <cdr:relSizeAnchor xmlns:cdr="http://schemas.openxmlformats.org/drawingml/2006/chartDrawing">
    <cdr:from>
      <cdr:x>0.71767</cdr:x>
      <cdr:y>0.66008</cdr:y>
    </cdr:from>
    <cdr:to>
      <cdr:x>0.94693</cdr:x>
      <cdr:y>0.71934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638BDD78-013B-4646-B480-10CA94F2FAE3}"/>
            </a:ext>
          </a:extLst>
        </cdr:cNvPr>
        <cdr:cNvSpPr txBox="1"/>
      </cdr:nvSpPr>
      <cdr:spPr>
        <a:xfrm xmlns:a="http://schemas.openxmlformats.org/drawingml/2006/main">
          <a:off x="2841976" y="1901041"/>
          <a:ext cx="907869" cy="1706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accent5"/>
              </a:solidFill>
              <a:latin typeface="Calibri" panose="020F0502020204030204" pitchFamily="34" charset="0"/>
            </a:rPr>
            <a:t>Self-driving</a:t>
          </a:r>
          <a:r>
            <a:rPr lang="hu-HU" sz="900" b="0" baseline="0">
              <a:solidFill>
                <a:schemeClr val="accent5"/>
              </a:solidFill>
              <a:latin typeface="Calibri" panose="020F0502020204030204" pitchFamily="34" charset="0"/>
            </a:rPr>
            <a:t> car</a:t>
          </a:r>
          <a:endParaRPr lang="hu-HU" sz="900" b="0">
            <a:solidFill>
              <a:schemeClr val="accent5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0.71677</cdr:x>
      <cdr:y>0.75222</cdr:y>
    </cdr:from>
    <cdr:to>
      <cdr:x>0.99278</cdr:x>
      <cdr:y>0.92604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AA4F092F-1882-4615-9F60-E5E4E9E18A6A}"/>
            </a:ext>
          </a:extLst>
        </cdr:cNvPr>
        <cdr:cNvSpPr txBox="1"/>
      </cdr:nvSpPr>
      <cdr:spPr>
        <a:xfrm xmlns:a="http://schemas.openxmlformats.org/drawingml/2006/main">
          <a:off x="2838425" y="2166397"/>
          <a:ext cx="1093000" cy="5006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tx2"/>
              </a:solidFill>
              <a:latin typeface="Calibri" panose="020F0502020204030204" pitchFamily="34" charset="0"/>
            </a:rPr>
            <a:t>Engine improving</a:t>
          </a:r>
        </a:p>
      </cdr:txBody>
    </cdr:sp>
  </cdr:relSizeAnchor>
  <cdr:relSizeAnchor xmlns:cdr="http://schemas.openxmlformats.org/drawingml/2006/chartDrawing">
    <cdr:from>
      <cdr:x>0.71438</cdr:x>
      <cdr:y>0.82168</cdr:y>
    </cdr:from>
    <cdr:to>
      <cdr:x>1</cdr:x>
      <cdr:y>0.89264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AA4F092F-1882-4615-9F60-E5E4E9E18A6A}"/>
            </a:ext>
          </a:extLst>
        </cdr:cNvPr>
        <cdr:cNvSpPr txBox="1"/>
      </cdr:nvSpPr>
      <cdr:spPr>
        <a:xfrm xmlns:a="http://schemas.openxmlformats.org/drawingml/2006/main">
          <a:off x="2828945" y="2366441"/>
          <a:ext cx="1131055" cy="204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Rationalization of production in Western Europe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209549</xdr:colOff>
      <xdr:row>11</xdr:row>
      <xdr:rowOff>38098</xdr:rowOff>
    </xdr:from>
    <xdr:to>
      <xdr:col>10</xdr:col>
      <xdr:colOff>185549</xdr:colOff>
      <xdr:row>26</xdr:row>
      <xdr:rowOff>56098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5051CD-8146-45AC-9E11-AE9F0FA97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166687</xdr:colOff>
      <xdr:row>11</xdr:row>
      <xdr:rowOff>0</xdr:rowOff>
    </xdr:from>
    <xdr:to>
      <xdr:col>15</xdr:col>
      <xdr:colOff>142687</xdr:colOff>
      <xdr:row>26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0389CB-7200-4AF4-82C2-83E9F0E92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26</xdr:row>
      <xdr:rowOff>28575</xdr:rowOff>
    </xdr:from>
    <xdr:to>
      <xdr:col>10</xdr:col>
      <xdr:colOff>261750</xdr:colOff>
      <xdr:row>41</xdr:row>
      <xdr:rowOff>46575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79A7424-C736-4E4C-978D-AA21EF6CE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333375</xdr:colOff>
      <xdr:row>25</xdr:row>
      <xdr:rowOff>142875</xdr:rowOff>
    </xdr:from>
    <xdr:to>
      <xdr:col>15</xdr:col>
      <xdr:colOff>309375</xdr:colOff>
      <xdr:row>41</xdr:row>
      <xdr:rowOff>8475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5A6C4D-F904-4A40-B5B4-B4D3E4CC5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0.58271</cdr:x>
      <cdr:y>0.74828</cdr:y>
    </cdr:from>
    <cdr:to>
      <cdr:x>0.86164</cdr:x>
      <cdr:y>0.83923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28B4656-276F-41A6-91C1-011FFF41D0B4}"/>
            </a:ext>
          </a:extLst>
        </cdr:cNvPr>
        <cdr:cNvSpPr txBox="1"/>
      </cdr:nvSpPr>
      <cdr:spPr>
        <a:xfrm xmlns:a="http://schemas.openxmlformats.org/drawingml/2006/main">
          <a:off x="1762127" y="1724028"/>
          <a:ext cx="843474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solidFill>
                <a:sysClr val="windowText" lastClr="000000"/>
              </a:solidFill>
              <a:latin typeface="Calibri" panose="020F0502020204030204" pitchFamily="34" charset="0"/>
            </a:rPr>
            <a:t>9-12%</a:t>
          </a:r>
          <a:endParaRPr lang="en-US" sz="900" b="0">
            <a:solidFill>
              <a:sysClr val="windowText" lastClr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0.57326</cdr:x>
      <cdr:y>0.66973</cdr:y>
    </cdr:from>
    <cdr:to>
      <cdr:x>0.85345</cdr:x>
      <cdr:y>0.74249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201ADCD-E4CA-42CC-A4D0-082386901BD3}"/>
            </a:ext>
          </a:extLst>
        </cdr:cNvPr>
        <cdr:cNvSpPr txBox="1"/>
      </cdr:nvSpPr>
      <cdr:spPr>
        <a:xfrm xmlns:a="http://schemas.openxmlformats.org/drawingml/2006/main">
          <a:off x="1733551" y="1543052"/>
          <a:ext cx="847283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ysClr val="windowText" lastClr="000000"/>
              </a:solidFill>
              <a:latin typeface="Calibri" panose="020F0502020204030204" pitchFamily="34" charset="0"/>
            </a:rPr>
            <a:t>11-20%</a:t>
          </a:r>
          <a:endParaRPr lang="en-US" sz="900" b="0">
            <a:solidFill>
              <a:sysClr val="windowText" lastClr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0.57011</cdr:x>
      <cdr:y>0.40928</cdr:y>
    </cdr:from>
    <cdr:to>
      <cdr:x>0.85612</cdr:x>
      <cdr:y>0.4994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C48577D-E81A-47AF-9FB9-4775CF92A5FB}"/>
            </a:ext>
          </a:extLst>
        </cdr:cNvPr>
        <cdr:cNvSpPr txBox="1"/>
      </cdr:nvSpPr>
      <cdr:spPr>
        <a:xfrm xmlns:a="http://schemas.openxmlformats.org/drawingml/2006/main">
          <a:off x="1724026" y="942977"/>
          <a:ext cx="864881" cy="207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bg1"/>
              </a:solidFill>
              <a:latin typeface="Calibri" panose="020F0502020204030204" pitchFamily="34" charset="0"/>
            </a:rPr>
            <a:t>22-24%</a:t>
          </a:r>
          <a:endParaRPr lang="en-US" sz="900" b="0">
            <a:solidFill>
              <a:schemeClr val="bg1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0.57641</cdr:x>
      <cdr:y>0.21084</cdr:y>
    </cdr:from>
    <cdr:to>
      <cdr:x>0.85742</cdr:x>
      <cdr:y>0.29766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D7E65D2-75BD-45BB-909D-E5EEC47BDA18}"/>
            </a:ext>
          </a:extLst>
        </cdr:cNvPr>
        <cdr:cNvSpPr txBox="1"/>
      </cdr:nvSpPr>
      <cdr:spPr>
        <a:xfrm xmlns:a="http://schemas.openxmlformats.org/drawingml/2006/main">
          <a:off x="1743076" y="485777"/>
          <a:ext cx="849762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bg1"/>
              </a:solidFill>
              <a:latin typeface="Calibri" panose="020F0502020204030204" pitchFamily="34" charset="0"/>
            </a:rPr>
            <a:t>30-37%</a:t>
          </a:r>
          <a:endParaRPr lang="en-US" sz="900" b="0">
            <a:solidFill>
              <a:schemeClr val="bg1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0.57641</cdr:x>
      <cdr:y>0.56224</cdr:y>
    </cdr:from>
    <cdr:to>
      <cdr:x>0.80424</cdr:x>
      <cdr:y>0.64575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A578C914-E97B-4382-A348-05EA0C670299}"/>
            </a:ext>
          </a:extLst>
        </cdr:cNvPr>
        <cdr:cNvSpPr txBox="1"/>
      </cdr:nvSpPr>
      <cdr:spPr>
        <a:xfrm xmlns:a="http://schemas.openxmlformats.org/drawingml/2006/main">
          <a:off x="1743076" y="1295402"/>
          <a:ext cx="688947" cy="192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15-20%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0.00321</cdr:x>
      <cdr:y>0.86431</cdr:y>
    </cdr:from>
    <cdr:to>
      <cdr:x>0.9974</cdr:x>
      <cdr:y>0.86431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615B2BE2-9A36-4F14-B027-AF4A5959DCE5}"/>
            </a:ext>
          </a:extLst>
        </cdr:cNvPr>
        <cdr:cNvCxnSpPr/>
      </cdr:nvCxnSpPr>
      <cdr:spPr>
        <a:xfrm xmlns:a="http://schemas.openxmlformats.org/drawingml/2006/main" flipH="1">
          <a:off x="9526" y="2800352"/>
          <a:ext cx="29527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0.23489</cdr:x>
      <cdr:y>0.22029</cdr:y>
    </cdr:from>
    <cdr:to>
      <cdr:x>0.52647</cdr:x>
      <cdr:y>0.30721</cdr:y>
    </cdr:to>
    <cdr:sp macro="" textlink="">
      <cdr:nvSpPr>
        <cdr:cNvPr id="27" name="TextBox 26">
          <a:extLst xmlns:a="http://schemas.openxmlformats.org/drawingml/2006/main">
            <a:ext uri="{FF2B5EF4-FFF2-40B4-BE49-F238E27FC236}">
              <a16:creationId xmlns:a16="http://schemas.microsoft.com/office/drawing/2014/main" id="{704F42A4-0D20-43D6-810E-3BDCC36633BD}"/>
            </a:ext>
          </a:extLst>
        </cdr:cNvPr>
        <cdr:cNvSpPr txBox="1"/>
      </cdr:nvSpPr>
      <cdr:spPr>
        <a:xfrm xmlns:a="http://schemas.openxmlformats.org/drawingml/2006/main">
          <a:off x="930148" y="634435"/>
          <a:ext cx="1154657" cy="250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Berendezések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0.21173</cdr:x>
      <cdr:y>0.41191</cdr:y>
    </cdr:from>
    <cdr:to>
      <cdr:x>0.52216</cdr:x>
      <cdr:y>0.49883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B14A502E-CB20-452B-992E-81149884AF9C}"/>
            </a:ext>
          </a:extLst>
        </cdr:cNvPr>
        <cdr:cNvSpPr txBox="1"/>
      </cdr:nvSpPr>
      <cdr:spPr>
        <a:xfrm xmlns:a="http://schemas.openxmlformats.org/drawingml/2006/main">
          <a:off x="838462" y="1186301"/>
          <a:ext cx="1229302" cy="250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Hajtáslánc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0.16816</cdr:x>
      <cdr:y>0.55916</cdr:y>
    </cdr:from>
    <cdr:to>
      <cdr:x>0.51955</cdr:x>
      <cdr:y>0.64608</cdr:y>
    </cdr:to>
    <cdr:sp macro="" textlink="">
      <cdr:nvSpPr>
        <cdr:cNvPr id="29" name="TextBox 1">
          <a:extLst xmlns:a="http://schemas.openxmlformats.org/drawingml/2006/main">
            <a:ext uri="{FF2B5EF4-FFF2-40B4-BE49-F238E27FC236}">
              <a16:creationId xmlns:a16="http://schemas.microsoft.com/office/drawing/2014/main" id="{B14A502E-CB20-452B-992E-81149884AF9C}"/>
            </a:ext>
          </a:extLst>
        </cdr:cNvPr>
        <cdr:cNvSpPr txBox="1"/>
      </cdr:nvSpPr>
      <cdr:spPr>
        <a:xfrm xmlns:a="http://schemas.openxmlformats.org/drawingml/2006/main">
          <a:off x="665902" y="1610381"/>
          <a:ext cx="1391505" cy="250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Egyéb alkatrészek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0.23061</cdr:x>
      <cdr:y>0.67164</cdr:y>
    </cdr:from>
    <cdr:to>
      <cdr:x>0.5223</cdr:x>
      <cdr:y>0.75856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2A5E3F74-2101-4299-ABAA-358F77FA39B2}"/>
            </a:ext>
          </a:extLst>
        </cdr:cNvPr>
        <cdr:cNvSpPr txBox="1"/>
      </cdr:nvSpPr>
      <cdr:spPr>
        <a:xfrm xmlns:a="http://schemas.openxmlformats.org/drawingml/2006/main">
          <a:off x="913204" y="1934323"/>
          <a:ext cx="1155092" cy="250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Karosszéria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0.25015</cdr:x>
      <cdr:y>0.75996</cdr:y>
    </cdr:from>
    <cdr:to>
      <cdr:x>0.52692</cdr:x>
      <cdr:y>0.84688</cdr:y>
    </cdr:to>
    <cdr:sp macro="" textlink="">
      <cdr:nvSpPr>
        <cdr:cNvPr id="31" name="TextBox 1">
          <a:extLst xmlns:a="http://schemas.openxmlformats.org/drawingml/2006/main">
            <a:ext uri="{FF2B5EF4-FFF2-40B4-BE49-F238E27FC236}">
              <a16:creationId xmlns:a16="http://schemas.microsoft.com/office/drawing/2014/main" id="{A96D632F-5506-4520-B8FB-3A44548D6F49}"/>
            </a:ext>
          </a:extLst>
        </cdr:cNvPr>
        <cdr:cNvSpPr txBox="1"/>
      </cdr:nvSpPr>
      <cdr:spPr>
        <a:xfrm xmlns:a="http://schemas.openxmlformats.org/drawingml/2006/main">
          <a:off x="990605" y="2188685"/>
          <a:ext cx="1096009" cy="250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Futómű</a:t>
          </a:r>
          <a:endParaRPr lang="en-US" sz="900" b="0">
            <a:latin typeface="Calibri" panose="020F0502020204030204" pitchFamily="34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0.00481</cdr:x>
      <cdr:y>0.88179</cdr:y>
    </cdr:from>
    <cdr:to>
      <cdr:x>1</cdr:x>
      <cdr:y>0.88179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319F7FFC-40A0-4391-A535-871C36C33E39}"/>
            </a:ext>
          </a:extLst>
        </cdr:cNvPr>
        <cdr:cNvCxnSpPr/>
      </cdr:nvCxnSpPr>
      <cdr:spPr>
        <a:xfrm xmlns:a="http://schemas.openxmlformats.org/drawingml/2006/main">
          <a:off x="14336" y="2856998"/>
          <a:ext cx="296569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0.57069</cdr:x>
      <cdr:y>0.26411</cdr:y>
    </cdr:from>
    <cdr:to>
      <cdr:x>0.77134</cdr:x>
      <cdr:y>0.34561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BF669072-AE29-4C6B-9C28-89854F0BB21B}"/>
            </a:ext>
          </a:extLst>
        </cdr:cNvPr>
        <cdr:cNvSpPr txBox="1"/>
      </cdr:nvSpPr>
      <cdr:spPr>
        <a:xfrm xmlns:a="http://schemas.openxmlformats.org/drawingml/2006/main">
          <a:off x="1725757" y="608513"/>
          <a:ext cx="606777" cy="187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solidFill>
                <a:schemeClr val="bg1"/>
              </a:solidFill>
              <a:latin typeface="Calibri" panose="020F0502020204030204" pitchFamily="34" charset="0"/>
            </a:rPr>
            <a:t>35-50%</a:t>
          </a:r>
          <a:endParaRPr lang="en-US" sz="900" b="0">
            <a:solidFill>
              <a:schemeClr val="bg1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0.57235</cdr:x>
      <cdr:y>0.45652</cdr:y>
    </cdr:from>
    <cdr:to>
      <cdr:x>0.79806</cdr:x>
      <cdr:y>0.54984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618900E2-7951-4EE4-B90D-FB0D0A130F04}"/>
            </a:ext>
          </a:extLst>
        </cdr:cNvPr>
        <cdr:cNvSpPr txBox="1"/>
      </cdr:nvSpPr>
      <cdr:spPr>
        <a:xfrm xmlns:a="http://schemas.openxmlformats.org/drawingml/2006/main">
          <a:off x="1730779" y="1051817"/>
          <a:ext cx="682558" cy="215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chemeClr val="bg1"/>
              </a:solidFill>
              <a:latin typeface="Calibri" panose="020F0502020204030204" pitchFamily="34" charset="0"/>
            </a:rPr>
            <a:t>11-27%</a:t>
          </a:r>
          <a:endParaRPr lang="en-US" sz="900" b="0">
            <a:solidFill>
              <a:schemeClr val="bg1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0.12628</cdr:x>
      <cdr:y>0.26186</cdr:y>
    </cdr:from>
    <cdr:to>
      <cdr:x>0.51939</cdr:x>
      <cdr:y>0.34396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2396B559-B5DF-4FE4-827D-E5835E5A3C1A}"/>
            </a:ext>
          </a:extLst>
        </cdr:cNvPr>
        <cdr:cNvSpPr txBox="1"/>
      </cdr:nvSpPr>
      <cdr:spPr>
        <a:xfrm xmlns:a="http://schemas.openxmlformats.org/drawingml/2006/main">
          <a:off x="500063" y="754150"/>
          <a:ext cx="1556725" cy="236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Akkumulátor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0.20977</cdr:x>
      <cdr:y>0.66549</cdr:y>
    </cdr:from>
    <cdr:to>
      <cdr:x>0.50946</cdr:x>
      <cdr:y>0.74325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C75D8118-14B4-4C87-B9A0-633238A3751F}"/>
            </a:ext>
          </a:extLst>
        </cdr:cNvPr>
        <cdr:cNvSpPr txBox="1"/>
      </cdr:nvSpPr>
      <cdr:spPr>
        <a:xfrm xmlns:a="http://schemas.openxmlformats.org/drawingml/2006/main">
          <a:off x="830696" y="1916611"/>
          <a:ext cx="1186772" cy="223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Karosszéria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0.22862</cdr:x>
      <cdr:y>0.57767</cdr:y>
    </cdr:from>
    <cdr:to>
      <cdr:x>0.513</cdr:x>
      <cdr:y>0.65543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B5DDC654-5D2D-4B51-8D0B-EFD9FF990CA4}"/>
            </a:ext>
          </a:extLst>
        </cdr:cNvPr>
        <cdr:cNvSpPr txBox="1"/>
      </cdr:nvSpPr>
      <cdr:spPr>
        <a:xfrm xmlns:a="http://schemas.openxmlformats.org/drawingml/2006/main">
          <a:off x="905326" y="1663697"/>
          <a:ext cx="1126144" cy="223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Hajtáslánc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0.15308</cdr:x>
      <cdr:y>0.45643</cdr:y>
    </cdr:from>
    <cdr:to>
      <cdr:x>0.51554</cdr:x>
      <cdr:y>0.53419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B5DDC654-5D2D-4B51-8D0B-EFD9FF990CA4}"/>
            </a:ext>
          </a:extLst>
        </cdr:cNvPr>
        <cdr:cNvSpPr txBox="1"/>
      </cdr:nvSpPr>
      <cdr:spPr>
        <a:xfrm xmlns:a="http://schemas.openxmlformats.org/drawingml/2006/main">
          <a:off x="606196" y="1314505"/>
          <a:ext cx="1435342" cy="223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Berendezések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0.09787</cdr:x>
      <cdr:y>0.73326</cdr:y>
    </cdr:from>
    <cdr:to>
      <cdr:x>0.51851</cdr:x>
      <cdr:y>0.81102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525CAB6A-43D3-4C91-8C1C-96C20C3E0F85}"/>
            </a:ext>
          </a:extLst>
        </cdr:cNvPr>
        <cdr:cNvSpPr txBox="1"/>
      </cdr:nvSpPr>
      <cdr:spPr>
        <a:xfrm xmlns:a="http://schemas.openxmlformats.org/drawingml/2006/main">
          <a:off x="387567" y="2111797"/>
          <a:ext cx="1665734" cy="223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Egyéb alkatrészek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0.22475</cdr:x>
      <cdr:y>0.79599</cdr:y>
    </cdr:from>
    <cdr:to>
      <cdr:x>0.51523</cdr:x>
      <cdr:y>0.87374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525CAB6A-43D3-4C91-8C1C-96C20C3E0F85}"/>
            </a:ext>
          </a:extLst>
        </cdr:cNvPr>
        <cdr:cNvSpPr txBox="1"/>
      </cdr:nvSpPr>
      <cdr:spPr>
        <a:xfrm xmlns:a="http://schemas.openxmlformats.org/drawingml/2006/main">
          <a:off x="889993" y="2292451"/>
          <a:ext cx="1150300" cy="223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Futómű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0.58586</cdr:x>
      <cdr:y>0.56554</cdr:y>
    </cdr:from>
    <cdr:to>
      <cdr:x>0.75619</cdr:x>
      <cdr:y>0.63831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3F022EF-272F-4C1F-BC96-B2547A35C678}"/>
            </a:ext>
          </a:extLst>
        </cdr:cNvPr>
        <cdr:cNvSpPr txBox="1"/>
      </cdr:nvSpPr>
      <cdr:spPr>
        <a:xfrm xmlns:a="http://schemas.openxmlformats.org/drawingml/2006/main">
          <a:off x="1771650" y="1303012"/>
          <a:ext cx="515070" cy="167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solidFill>
                <a:schemeClr val="bg1"/>
              </a:solidFill>
              <a:latin typeface="Calibri" panose="020F0502020204030204" pitchFamily="34" charset="0"/>
            </a:rPr>
            <a:t>8-20%</a:t>
          </a:r>
          <a:endParaRPr lang="en-US" sz="900" b="0">
            <a:solidFill>
              <a:schemeClr val="bg1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0.58346</cdr:x>
      <cdr:y>0.65319</cdr:y>
    </cdr:from>
    <cdr:to>
      <cdr:x>0.7595</cdr:x>
      <cdr:y>0.73008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95500B8-E037-4443-A0C0-E47E0D433574}"/>
            </a:ext>
          </a:extLst>
        </cdr:cNvPr>
        <cdr:cNvSpPr txBox="1"/>
      </cdr:nvSpPr>
      <cdr:spPr>
        <a:xfrm xmlns:a="http://schemas.openxmlformats.org/drawingml/2006/main">
          <a:off x="1764377" y="1504950"/>
          <a:ext cx="532353" cy="17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7-19%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0.58346</cdr:x>
      <cdr:y>0.7276</cdr:y>
    </cdr:from>
    <cdr:to>
      <cdr:x>0.75288</cdr:x>
      <cdr:y>0.8045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C817D7F-8EF6-489B-BBD2-0F4605E333B9}"/>
            </a:ext>
          </a:extLst>
        </cdr:cNvPr>
        <cdr:cNvSpPr txBox="1"/>
      </cdr:nvSpPr>
      <cdr:spPr>
        <a:xfrm xmlns:a="http://schemas.openxmlformats.org/drawingml/2006/main">
          <a:off x="1764377" y="1676400"/>
          <a:ext cx="512334" cy="17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5-15%</a:t>
          </a:r>
          <a:endParaRPr lang="en-US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0.59863</cdr:x>
      <cdr:y>0.78548</cdr:y>
    </cdr:from>
    <cdr:to>
      <cdr:x>0.82997</cdr:x>
      <cdr:y>0.87313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5C0BADD7-735F-4240-B6EB-72131C9A675E}"/>
            </a:ext>
          </a:extLst>
        </cdr:cNvPr>
        <cdr:cNvSpPr txBox="1"/>
      </cdr:nvSpPr>
      <cdr:spPr>
        <a:xfrm xmlns:a="http://schemas.openxmlformats.org/drawingml/2006/main">
          <a:off x="1810270" y="1809751"/>
          <a:ext cx="699568" cy="201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4-9%</a:t>
          </a:r>
          <a:endParaRPr lang="en-US" sz="900" b="0">
            <a:latin typeface="Calibri" panose="020F050202020403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2006\IFB\HCR06_IFB_minta_eng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KKF\Konjunktura%20elemzo%20osztaly\_Common\Munkapiac\Kapacit&#225;s%20kihaszn&#225;lts&#225;g\Charts_k&#252;ld&#233;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nb\PPF\_Common\MTO\Monet&#225;ris%20Program\K&#252;lf&#246;ld\&#193;br&#225;k\finig&#233;ny_kompone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PF\_Common\MEO\KOZOS\Rendszeres\Heti\2014\20140207\S&#233;r&#252;l&#233;kenys&#233;g\rovidhozamok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F\_Common\2011%20projektek\IR\2011%20szeptember\&#225;br&#225;k\3.%20fejezet%20-%203rd%20chapte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Konjunktura%20elemzo%20osztaly/_Common/Munkapiac/DATA/B&#233;r/UL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MB_Online\Data\OMB_DB_FILES\FELULET\VIEW_TOZSDEK_NAPI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Konjunktura%20elemzo%20osztaly/_Common/Schindleri/K&#252;ls&#337;%20adatk&#233;r&#233;sek/Vir&#225;g%20Barnab&#225;s/GDP%20adatok/GDP%20and%20main%20components/Orsz&#225;gk&#243;d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nb/HCR2006/IFB/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teszb\Desktop\M_3.%20fejezet%20-%203rd%20chapter.bablalblxls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_Common/2014%20projektek/IR/2014%20szeptember/&#225;br&#225;k/M_3.%20fejezet%20-%203rd%20chapt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F\_Common\2014%20projektek\IR\2014%20m&#225;rcius\&#225;br&#225;k\M_4.%20fejezet%20-%204th%20chapte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%20RUSSIA\Russia_2002\DATA%20PROCESSING\SMOOTHING\FOR%20CO'S%20TURKEY%20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%20RUSSIA\Russia_2002\DATA%20PROCESSING\SMOOTHING\FOR%20CO'S%20TURKEY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F\Konjunktura%20elemzo%20osztaly\_Common\Munkapiac\DATA\L&#233;tsz&#225;m\D_OMK_q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psz"/>
      <sheetName val="savos"/>
      <sheetName val="area_fd"/>
      <sheetName val="area_psz"/>
      <sheetName val="area_vers"/>
      <sheetName val="date"/>
      <sheetName val="area"/>
      <sheetName val="ESI"/>
      <sheetName val="Sheet1"/>
      <sheetName val="standard túlór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34700</v>
          </cell>
          <cell r="B2" t="str">
            <v>1995 I. n.év</v>
          </cell>
        </row>
        <row r="3">
          <cell r="A3">
            <v>34790</v>
          </cell>
        </row>
        <row r="4">
          <cell r="A4">
            <v>34881</v>
          </cell>
        </row>
        <row r="5">
          <cell r="A5">
            <v>34973</v>
          </cell>
        </row>
        <row r="6">
          <cell r="A6">
            <v>35065</v>
          </cell>
        </row>
        <row r="7">
          <cell r="A7">
            <v>35156</v>
          </cell>
        </row>
        <row r="8">
          <cell r="A8">
            <v>35247</v>
          </cell>
        </row>
        <row r="9">
          <cell r="A9">
            <v>35339</v>
          </cell>
        </row>
        <row r="10">
          <cell r="A10">
            <v>35431</v>
          </cell>
        </row>
        <row r="11">
          <cell r="A11">
            <v>35521</v>
          </cell>
        </row>
        <row r="12">
          <cell r="A12">
            <v>35612</v>
          </cell>
        </row>
        <row r="13">
          <cell r="A13">
            <v>35704</v>
          </cell>
        </row>
        <row r="14">
          <cell r="A14">
            <v>35796</v>
          </cell>
        </row>
        <row r="15">
          <cell r="A15">
            <v>35886</v>
          </cell>
        </row>
        <row r="16">
          <cell r="A16">
            <v>35977</v>
          </cell>
        </row>
        <row r="17">
          <cell r="A17">
            <v>36069</v>
          </cell>
        </row>
        <row r="18">
          <cell r="A18">
            <v>36161</v>
          </cell>
        </row>
        <row r="19">
          <cell r="A19">
            <v>36251</v>
          </cell>
        </row>
        <row r="20">
          <cell r="A20">
            <v>36342</v>
          </cell>
        </row>
        <row r="21">
          <cell r="A21">
            <v>36434</v>
          </cell>
        </row>
        <row r="22">
          <cell r="A22">
            <v>36526</v>
          </cell>
        </row>
        <row r="23">
          <cell r="A23">
            <v>36617</v>
          </cell>
        </row>
        <row r="24">
          <cell r="A24">
            <v>36708</v>
          </cell>
        </row>
        <row r="25">
          <cell r="A25">
            <v>36800</v>
          </cell>
        </row>
        <row r="26">
          <cell r="A26">
            <v>36892</v>
          </cell>
        </row>
        <row r="27">
          <cell r="A27">
            <v>36982</v>
          </cell>
        </row>
        <row r="28">
          <cell r="A28">
            <v>37073</v>
          </cell>
        </row>
        <row r="29">
          <cell r="A29">
            <v>37165</v>
          </cell>
        </row>
        <row r="30">
          <cell r="A30">
            <v>37257</v>
          </cell>
        </row>
        <row r="31">
          <cell r="A31">
            <v>37347</v>
          </cell>
        </row>
        <row r="32">
          <cell r="A32">
            <v>37438</v>
          </cell>
        </row>
        <row r="33">
          <cell r="A33">
            <v>37530</v>
          </cell>
        </row>
        <row r="34">
          <cell r="A34">
            <v>37622</v>
          </cell>
        </row>
        <row r="35">
          <cell r="A35">
            <v>37712</v>
          </cell>
        </row>
        <row r="36">
          <cell r="A36">
            <v>37803</v>
          </cell>
        </row>
        <row r="37">
          <cell r="A37">
            <v>37895</v>
          </cell>
        </row>
        <row r="38">
          <cell r="A38">
            <v>37987</v>
          </cell>
        </row>
        <row r="39">
          <cell r="A39">
            <v>38078</v>
          </cell>
        </row>
        <row r="40">
          <cell r="A40">
            <v>38169</v>
          </cell>
        </row>
        <row r="41">
          <cell r="A41">
            <v>38261</v>
          </cell>
        </row>
        <row r="42">
          <cell r="A42">
            <v>38353</v>
          </cell>
        </row>
        <row r="43">
          <cell r="A43">
            <v>38443</v>
          </cell>
        </row>
        <row r="44">
          <cell r="A44">
            <v>38534</v>
          </cell>
        </row>
        <row r="45">
          <cell r="A45">
            <v>38626</v>
          </cell>
        </row>
        <row r="46">
          <cell r="A46">
            <v>38718</v>
          </cell>
        </row>
        <row r="47">
          <cell r="A47">
            <v>38808</v>
          </cell>
        </row>
        <row r="48">
          <cell r="A48">
            <v>38899</v>
          </cell>
        </row>
        <row r="49">
          <cell r="A49">
            <v>38991</v>
          </cell>
        </row>
        <row r="50">
          <cell r="A50">
            <v>39083</v>
          </cell>
        </row>
        <row r="51">
          <cell r="A51">
            <v>39173</v>
          </cell>
        </row>
        <row r="52">
          <cell r="A52">
            <v>39264</v>
          </cell>
        </row>
        <row r="53">
          <cell r="A53">
            <v>39356</v>
          </cell>
        </row>
        <row r="54">
          <cell r="A54">
            <v>39448</v>
          </cell>
        </row>
        <row r="55">
          <cell r="A55">
            <v>39539</v>
          </cell>
        </row>
        <row r="56">
          <cell r="A56">
            <v>39630</v>
          </cell>
        </row>
        <row r="57">
          <cell r="A57">
            <v>39722</v>
          </cell>
        </row>
        <row r="58">
          <cell r="A58">
            <v>39814</v>
          </cell>
        </row>
        <row r="59">
          <cell r="A59">
            <v>39904</v>
          </cell>
        </row>
        <row r="60">
          <cell r="A60">
            <v>39995</v>
          </cell>
        </row>
        <row r="61">
          <cell r="A61">
            <v>40087</v>
          </cell>
        </row>
        <row r="62">
          <cell r="A62">
            <v>40179</v>
          </cell>
        </row>
        <row r="63">
          <cell r="A63">
            <v>40269</v>
          </cell>
        </row>
        <row r="64">
          <cell r="A64">
            <v>40360</v>
          </cell>
        </row>
        <row r="65">
          <cell r="A65">
            <v>40452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</sheetData>
      <sheetData sheetId="6">
        <row r="2">
          <cell r="A2">
            <v>34700</v>
          </cell>
          <cell r="B2">
            <v>4.2178823439665471E-3</v>
          </cell>
          <cell r="C2">
            <v>3.5787233847409505E-2</v>
          </cell>
          <cell r="D2">
            <v>-5.453962546941462E-2</v>
          </cell>
          <cell r="E2">
            <v>5.6297065839865039E-2</v>
          </cell>
        </row>
      </sheetData>
      <sheetData sheetId="7">
        <row r="2">
          <cell r="B2">
            <v>6.3165552890967411E-3</v>
          </cell>
          <cell r="C2">
            <v>3.3975500455648393E-2</v>
          </cell>
          <cell r="D2">
            <v>-6.4886733227519436E-2</v>
          </cell>
        </row>
      </sheetData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X_EN"/>
      <sheetName val="NX"/>
      <sheetName val="NX_növekedések"/>
      <sheetName val="OSZTALÉK_EN"/>
      <sheetName val="OSZTALÉK"/>
      <sheetName val="adatok"/>
      <sheetName val="KOMP_inGDP"/>
      <sheetName val="KOMP_inGDP_en"/>
      <sheetName val="JÖV_SZEKTOR_EN"/>
      <sheetName val="JÖV"/>
      <sheetName val="JÖV_EN"/>
      <sheetName val="KÜLSŐ MUTATÓK_en (2)"/>
      <sheetName val="KÜLSŐ MUTATÓK_en"/>
      <sheetName val="KÜLSŐ MUTATÓK"/>
      <sheetName val="KOMP_inGDP (2)"/>
      <sheetName val="Diagram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1">
          <cell r="AI1">
            <v>38077</v>
          </cell>
          <cell r="AJ1">
            <v>38168</v>
          </cell>
          <cell r="AK1">
            <v>38260</v>
          </cell>
          <cell r="AL1">
            <v>38352</v>
          </cell>
          <cell r="AM1">
            <v>38442</v>
          </cell>
          <cell r="AN1">
            <v>38533</v>
          </cell>
          <cell r="AO1">
            <v>38625</v>
          </cell>
          <cell r="AP1">
            <v>38717</v>
          </cell>
          <cell r="AQ1">
            <v>38807</v>
          </cell>
          <cell r="AR1">
            <v>38898</v>
          </cell>
          <cell r="AS1">
            <v>38990</v>
          </cell>
          <cell r="AT1">
            <v>39082</v>
          </cell>
          <cell r="AU1">
            <v>39172</v>
          </cell>
          <cell r="AV1">
            <v>39263</v>
          </cell>
          <cell r="AW1">
            <v>39355</v>
          </cell>
          <cell r="AX1">
            <v>39447</v>
          </cell>
          <cell r="AY1">
            <v>39538</v>
          </cell>
          <cell r="AZ1">
            <v>39629</v>
          </cell>
          <cell r="BA1">
            <v>39721</v>
          </cell>
          <cell r="BB1">
            <v>39813</v>
          </cell>
          <cell r="BC1">
            <v>39903</v>
          </cell>
          <cell r="BD1">
            <v>39994</v>
          </cell>
          <cell r="BE1">
            <v>40086</v>
          </cell>
          <cell r="BF1">
            <v>40178</v>
          </cell>
          <cell r="BG1">
            <v>40268</v>
          </cell>
          <cell r="BH1">
            <v>40359</v>
          </cell>
          <cell r="BI1">
            <v>40451</v>
          </cell>
          <cell r="BJ1">
            <v>40543</v>
          </cell>
          <cell r="BK1">
            <v>40633</v>
          </cell>
          <cell r="BL1">
            <v>40724</v>
          </cell>
          <cell r="BM1">
            <v>40816</v>
          </cell>
        </row>
        <row r="2">
          <cell r="AI2" t="str">
            <v>2004.I.</v>
          </cell>
        </row>
        <row r="15">
          <cell r="AI15">
            <v>-1.5842837080985841</v>
          </cell>
        </row>
        <row r="16">
          <cell r="AI16">
            <v>-4.6101467908783391</v>
          </cell>
        </row>
        <row r="17">
          <cell r="AI17">
            <v>-5.9678003888544717E-2</v>
          </cell>
        </row>
        <row r="18">
          <cell r="AI18">
            <v>-7.1878438590231406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ák"/>
      <sheetName val="ábrákhoz"/>
      <sheetName val="ábrákhoz 2"/>
      <sheetName val="abrakhoz_3"/>
      <sheetName val="depo"/>
      <sheetName val="benchmark notes"/>
      <sheetName val="FX swap implied yields"/>
      <sheetName val="short cds spread_Reuters"/>
      <sheetName val="vol_rr_skewness"/>
      <sheetName val="yc steepness_3M10Y_3M3Y"/>
      <sheetName val="expected yield curve"/>
      <sheetName val="expected yield_poll_fra"/>
      <sheetName val="debttogdp"/>
      <sheetName val="short cds spread"/>
      <sheetName val="real rates"/>
      <sheetName val="rr_date"/>
      <sheetName val="summary"/>
      <sheetName val="fin igény"/>
      <sheetName val="fin igényábra"/>
      <sheetName val="yield curves_poll"/>
      <sheetName val="swap yield curves"/>
      <sheetName val="CA_rendezett"/>
      <sheetName val="Guidotti"/>
      <sheetName val="yc_sum"/>
      <sheetName val="wcrs"/>
      <sheetName val="cds5y"/>
      <sheetName val="ábrák hetibe"/>
    </sheetNames>
    <sheetDataSet>
      <sheetData sheetId="0"/>
      <sheetData sheetId="1">
        <row r="1">
          <cell r="Q1">
            <v>381</v>
          </cell>
          <cell r="R1">
            <v>36</v>
          </cell>
          <cell r="Z1">
            <v>130</v>
          </cell>
          <cell r="AA1">
            <v>287</v>
          </cell>
          <cell r="AR1">
            <v>130</v>
          </cell>
          <cell r="AS1">
            <v>288</v>
          </cell>
          <cell r="BY1">
            <v>381</v>
          </cell>
          <cell r="BZ1">
            <v>38</v>
          </cell>
        </row>
        <row r="2">
          <cell r="CU2">
            <v>0</v>
          </cell>
        </row>
        <row r="3">
          <cell r="C3">
            <v>0</v>
          </cell>
          <cell r="D3">
            <v>418</v>
          </cell>
          <cell r="CU3">
            <v>375</v>
          </cell>
        </row>
        <row r="8">
          <cell r="A8">
            <v>41093</v>
          </cell>
          <cell r="B8">
            <v>4.7621000000000002</v>
          </cell>
          <cell r="D8">
            <v>5.4931000000000001</v>
          </cell>
          <cell r="F8">
            <v>5.7923999999999998</v>
          </cell>
          <cell r="G8">
            <v>0</v>
          </cell>
          <cell r="O8">
            <v>41093</v>
          </cell>
          <cell r="Q8">
            <v>226.15</v>
          </cell>
          <cell r="S8">
            <v>38.569990000000004</v>
          </cell>
          <cell r="T8">
            <v>212.35000000000002</v>
          </cell>
          <cell r="U8">
            <v>289.45999999999998</v>
          </cell>
          <cell r="X8">
            <v>41093</v>
          </cell>
          <cell r="Z8">
            <v>3.6804000000000001</v>
          </cell>
          <cell r="AA8">
            <v>4.7678000000000003</v>
          </cell>
          <cell r="AB8">
            <v>5.5738000000000003</v>
          </cell>
          <cell r="AC8">
            <v>7.0822000000000003</v>
          </cell>
          <cell r="AD8">
            <v>8.6</v>
          </cell>
          <cell r="AE8">
            <v>4.7336</v>
          </cell>
          <cell r="AP8">
            <v>41093</v>
          </cell>
          <cell r="AR8">
            <v>2.9351999999999996</v>
          </cell>
          <cell r="AS8">
            <v>0.34319999999999951</v>
          </cell>
          <cell r="AT8">
            <v>0.99219999999999953</v>
          </cell>
          <cell r="AU8">
            <v>0.72879999999999967</v>
          </cell>
          <cell r="AW8">
            <v>2.6764000000000001</v>
          </cell>
          <cell r="BX8">
            <v>41093</v>
          </cell>
          <cell r="BY8">
            <v>2.8556685832227631</v>
          </cell>
          <cell r="BZ8">
            <v>2.0881110440555215</v>
          </cell>
          <cell r="CA8">
            <v>2.8297328027288233</v>
          </cell>
          <cell r="CC8">
            <v>2.6430434115661909</v>
          </cell>
          <cell r="CE8">
            <v>41093</v>
          </cell>
          <cell r="CF8">
            <v>4.74</v>
          </cell>
          <cell r="CG8">
            <v>4.9000000000000004</v>
          </cell>
          <cell r="CH8">
            <v>6.3</v>
          </cell>
          <cell r="CJ8">
            <v>5.48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3-1"/>
      <sheetName val="c3-2"/>
      <sheetName val="c3-3"/>
      <sheetName val="c3-4"/>
      <sheetName val="c3-5"/>
      <sheetName val="c3-6"/>
      <sheetName val="c3-7"/>
      <sheetName val="c3-8"/>
      <sheetName val="c3-9"/>
      <sheetName val="c3-10"/>
      <sheetName val="c3-11"/>
      <sheetName val="c3-12"/>
      <sheetName val="c3-13"/>
      <sheetName val="c3-14"/>
      <sheetName val="c3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Készítette</v>
          </cell>
        </row>
        <row r="2">
          <cell r="A2" t="str">
            <v>Cím</v>
          </cell>
        </row>
        <row r="3">
          <cell r="A3" t="str">
            <v>Title</v>
          </cell>
        </row>
        <row r="4">
          <cell r="A4" t="str">
            <v>Tengelyfelirat</v>
          </cell>
        </row>
        <row r="5">
          <cell r="A5" t="str">
            <v>Axis</v>
          </cell>
        </row>
        <row r="6">
          <cell r="A6" t="str">
            <v>Megjegyzés:</v>
          </cell>
        </row>
        <row r="7">
          <cell r="A7" t="str">
            <v>Note:</v>
          </cell>
        </row>
        <row r="8">
          <cell r="A8" t="str">
            <v>Forrás:</v>
          </cell>
        </row>
        <row r="9">
          <cell r="A9" t="str">
            <v>Source:</v>
          </cell>
        </row>
        <row r="10">
          <cell r="A10" t="str">
            <v>Legend</v>
          </cell>
        </row>
        <row r="11">
          <cell r="A11" t="str">
            <v>Legend</v>
          </cell>
        </row>
        <row r="12">
          <cell r="A12" t="str">
            <v>2009.01.02.</v>
          </cell>
        </row>
        <row r="13">
          <cell r="A13" t="str">
            <v>2009.01.05.</v>
          </cell>
        </row>
        <row r="14">
          <cell r="A14" t="str">
            <v>2009.01.06.</v>
          </cell>
        </row>
        <row r="15">
          <cell r="A15" t="str">
            <v>2009.01.07.</v>
          </cell>
        </row>
        <row r="16">
          <cell r="A16" t="str">
            <v>2009.01.08.</v>
          </cell>
        </row>
        <row r="17">
          <cell r="A17" t="str">
            <v>2009.01.09.</v>
          </cell>
        </row>
        <row r="18">
          <cell r="A18" t="str">
            <v>2009.01.12.</v>
          </cell>
        </row>
        <row r="19">
          <cell r="A19" t="str">
            <v>2009.01.13.</v>
          </cell>
        </row>
        <row r="20">
          <cell r="A20" t="str">
            <v>2009.01.14.</v>
          </cell>
        </row>
        <row r="21">
          <cell r="A21" t="str">
            <v>2009.01.15.</v>
          </cell>
        </row>
        <row r="22">
          <cell r="A22" t="str">
            <v>2009.01.16.</v>
          </cell>
        </row>
        <row r="23">
          <cell r="A23" t="str">
            <v>2009.01.19.</v>
          </cell>
        </row>
        <row r="24">
          <cell r="A24" t="str">
            <v>2009.01.20.</v>
          </cell>
        </row>
        <row r="25">
          <cell r="A25" t="str">
            <v>2009.01.21.</v>
          </cell>
        </row>
        <row r="26">
          <cell r="A26" t="str">
            <v>2009.01.22.</v>
          </cell>
        </row>
        <row r="27">
          <cell r="A27" t="str">
            <v>2009.01.23.</v>
          </cell>
        </row>
        <row r="28">
          <cell r="A28" t="str">
            <v>2009.01.26.</v>
          </cell>
        </row>
        <row r="29">
          <cell r="A29" t="str">
            <v>2009.01.27.</v>
          </cell>
        </row>
        <row r="30">
          <cell r="A30" t="str">
            <v>2009.01.28.</v>
          </cell>
        </row>
        <row r="31">
          <cell r="A31" t="str">
            <v>2009.01.29.</v>
          </cell>
        </row>
        <row r="32">
          <cell r="A32" t="str">
            <v>2009.01.30.</v>
          </cell>
        </row>
        <row r="33">
          <cell r="A33" t="str">
            <v>2009.02.02.</v>
          </cell>
        </row>
        <row r="34">
          <cell r="A34" t="str">
            <v>2009.02.03.</v>
          </cell>
        </row>
        <row r="35">
          <cell r="A35" t="str">
            <v>2009.02.04.</v>
          </cell>
        </row>
        <row r="36">
          <cell r="A36" t="str">
            <v>2009.02.05.</v>
          </cell>
        </row>
        <row r="37">
          <cell r="A37" t="str">
            <v>2009.02.06.</v>
          </cell>
        </row>
        <row r="38">
          <cell r="A38" t="str">
            <v>2009.02.09.</v>
          </cell>
        </row>
        <row r="39">
          <cell r="A39" t="str">
            <v>2009.02.10.</v>
          </cell>
        </row>
        <row r="40">
          <cell r="A40" t="str">
            <v>2009.02.11.</v>
          </cell>
        </row>
        <row r="41">
          <cell r="A41" t="str">
            <v>2009.02.12.</v>
          </cell>
        </row>
        <row r="42">
          <cell r="A42" t="str">
            <v>2009.02.13.</v>
          </cell>
        </row>
        <row r="43">
          <cell r="A43" t="str">
            <v>2009.02.16.</v>
          </cell>
        </row>
        <row r="44">
          <cell r="A44" t="str">
            <v>2009.02.17.</v>
          </cell>
        </row>
        <row r="45">
          <cell r="A45" t="str">
            <v>2009.02.18.</v>
          </cell>
        </row>
        <row r="46">
          <cell r="A46" t="str">
            <v>2009.02.19.</v>
          </cell>
        </row>
        <row r="47">
          <cell r="A47" t="str">
            <v>2009.02.20.</v>
          </cell>
        </row>
        <row r="48">
          <cell r="A48" t="str">
            <v>2009.02.23.</v>
          </cell>
        </row>
        <row r="49">
          <cell r="A49" t="str">
            <v>2009.02.24.</v>
          </cell>
        </row>
        <row r="50">
          <cell r="A50" t="str">
            <v>2009.02.25.</v>
          </cell>
        </row>
        <row r="51">
          <cell r="A51" t="str">
            <v>2009.02.26.</v>
          </cell>
        </row>
        <row r="52">
          <cell r="A52" t="str">
            <v>2009.02.27.</v>
          </cell>
        </row>
        <row r="53">
          <cell r="A53" t="str">
            <v>2009.03.02.</v>
          </cell>
        </row>
        <row r="54">
          <cell r="A54" t="str">
            <v>2009.03.03.</v>
          </cell>
        </row>
        <row r="55">
          <cell r="A55" t="str">
            <v>2009.03.04.</v>
          </cell>
        </row>
        <row r="56">
          <cell r="A56" t="str">
            <v>2009.03.05.</v>
          </cell>
        </row>
        <row r="57">
          <cell r="A57" t="str">
            <v>2009.03.06.</v>
          </cell>
        </row>
        <row r="58">
          <cell r="A58" t="str">
            <v>2009.03.09.</v>
          </cell>
        </row>
        <row r="59">
          <cell r="A59" t="str">
            <v>2009.03.10.</v>
          </cell>
        </row>
        <row r="60">
          <cell r="A60" t="str">
            <v>2009.03.11.</v>
          </cell>
        </row>
        <row r="61">
          <cell r="A61" t="str">
            <v>2009.03.12.</v>
          </cell>
        </row>
        <row r="62">
          <cell r="A62" t="str">
            <v>2009.03.13.</v>
          </cell>
        </row>
        <row r="63">
          <cell r="A63" t="str">
            <v>2009.03.16.</v>
          </cell>
        </row>
        <row r="64">
          <cell r="A64" t="str">
            <v>2009.03.17.</v>
          </cell>
        </row>
        <row r="65">
          <cell r="A65" t="str">
            <v>2009.03.18.</v>
          </cell>
        </row>
        <row r="66">
          <cell r="A66" t="str">
            <v>2009.03.19.</v>
          </cell>
        </row>
        <row r="67">
          <cell r="A67" t="str">
            <v>2009.03.20.</v>
          </cell>
        </row>
        <row r="68">
          <cell r="A68" t="str">
            <v>2009.03.23.</v>
          </cell>
        </row>
        <row r="69">
          <cell r="A69" t="str">
            <v>2009.03.24.</v>
          </cell>
        </row>
        <row r="70">
          <cell r="A70" t="str">
            <v>2009.03.25.</v>
          </cell>
        </row>
        <row r="71">
          <cell r="A71" t="str">
            <v>2009.03.26.</v>
          </cell>
        </row>
        <row r="72">
          <cell r="A72" t="str">
            <v>2009.03.27.</v>
          </cell>
        </row>
        <row r="73">
          <cell r="A73" t="str">
            <v>2009.03.30.</v>
          </cell>
        </row>
        <row r="74">
          <cell r="A74" t="str">
            <v>2009.03.31.</v>
          </cell>
        </row>
        <row r="75">
          <cell r="A75" t="str">
            <v>2009.04.01.</v>
          </cell>
        </row>
        <row r="76">
          <cell r="A76" t="str">
            <v>2009.04.02.</v>
          </cell>
        </row>
        <row r="77">
          <cell r="A77" t="str">
            <v>2009.04.03.</v>
          </cell>
        </row>
        <row r="78">
          <cell r="A78" t="str">
            <v>2009.04.06.</v>
          </cell>
        </row>
        <row r="79">
          <cell r="A79" t="str">
            <v>2009.04.07.</v>
          </cell>
        </row>
        <row r="80">
          <cell r="A80" t="str">
            <v>2009.04.08.</v>
          </cell>
        </row>
        <row r="81">
          <cell r="A81" t="str">
            <v>2009.04.09.</v>
          </cell>
        </row>
        <row r="82">
          <cell r="A82" t="str">
            <v>2009.04.10.</v>
          </cell>
        </row>
        <row r="83">
          <cell r="A83" t="str">
            <v>2009.04.13.</v>
          </cell>
        </row>
        <row r="84">
          <cell r="A84" t="str">
            <v>2009.04.14.</v>
          </cell>
        </row>
        <row r="85">
          <cell r="A85" t="str">
            <v>2009.04.15.</v>
          </cell>
        </row>
        <row r="86">
          <cell r="A86" t="str">
            <v>2009.04.16.</v>
          </cell>
        </row>
        <row r="87">
          <cell r="A87" t="str">
            <v>2009.04.17.</v>
          </cell>
        </row>
        <row r="88">
          <cell r="A88" t="str">
            <v>2009.04.20.</v>
          </cell>
        </row>
        <row r="89">
          <cell r="A89" t="str">
            <v>2009.04.21.</v>
          </cell>
        </row>
        <row r="90">
          <cell r="A90" t="str">
            <v>2009.04.22.</v>
          </cell>
        </row>
        <row r="91">
          <cell r="A91" t="str">
            <v>2009.04.23.</v>
          </cell>
        </row>
        <row r="92">
          <cell r="A92" t="str">
            <v>2009.04.24.</v>
          </cell>
        </row>
        <row r="93">
          <cell r="A93" t="str">
            <v>2009.04.27.</v>
          </cell>
        </row>
        <row r="94">
          <cell r="A94" t="str">
            <v>2009.04.28.</v>
          </cell>
        </row>
        <row r="95">
          <cell r="A95" t="str">
            <v>2009.04.29.</v>
          </cell>
        </row>
        <row r="96">
          <cell r="A96" t="str">
            <v>2009.04.30.</v>
          </cell>
        </row>
        <row r="97">
          <cell r="A97" t="str">
            <v>2009.05.01.</v>
          </cell>
        </row>
        <row r="98">
          <cell r="A98" t="str">
            <v>2009.05.04.</v>
          </cell>
        </row>
        <row r="99">
          <cell r="A99" t="str">
            <v>2009.05.05.</v>
          </cell>
        </row>
        <row r="100">
          <cell r="A100" t="str">
            <v>2009.05.06.</v>
          </cell>
        </row>
        <row r="101">
          <cell r="A101" t="str">
            <v>2009.05.07.</v>
          </cell>
        </row>
        <row r="102">
          <cell r="A102" t="str">
            <v>2009.05.08.</v>
          </cell>
        </row>
        <row r="103">
          <cell r="A103" t="str">
            <v>2009.05.11.</v>
          </cell>
        </row>
        <row r="104">
          <cell r="A104" t="str">
            <v>2009.05.12.</v>
          </cell>
        </row>
        <row r="105">
          <cell r="A105" t="str">
            <v>2009.05.13.</v>
          </cell>
        </row>
        <row r="106">
          <cell r="A106" t="str">
            <v>2009.05.14.</v>
          </cell>
        </row>
        <row r="107">
          <cell r="A107" t="str">
            <v>2009.05.15.</v>
          </cell>
        </row>
        <row r="108">
          <cell r="A108" t="str">
            <v>2009.05.18.</v>
          </cell>
        </row>
        <row r="109">
          <cell r="A109" t="str">
            <v>2009.05.19.</v>
          </cell>
        </row>
        <row r="110">
          <cell r="A110" t="str">
            <v>2009.05.20.</v>
          </cell>
        </row>
        <row r="111">
          <cell r="A111" t="str">
            <v>2009.05.21.</v>
          </cell>
        </row>
        <row r="112">
          <cell r="A112" t="str">
            <v>2009.05.22.</v>
          </cell>
        </row>
        <row r="113">
          <cell r="A113" t="str">
            <v>2009.05.25.</v>
          </cell>
        </row>
        <row r="114">
          <cell r="A114" t="str">
            <v>2009.05.26.</v>
          </cell>
        </row>
        <row r="115">
          <cell r="A115" t="str">
            <v>2009.05.27.</v>
          </cell>
        </row>
        <row r="116">
          <cell r="A116" t="str">
            <v>2009.05.28.</v>
          </cell>
        </row>
        <row r="117">
          <cell r="A117" t="str">
            <v>2009.05.29.</v>
          </cell>
        </row>
        <row r="118">
          <cell r="A118" t="str">
            <v>2009.06.01.</v>
          </cell>
        </row>
        <row r="119">
          <cell r="A119" t="str">
            <v>2009.06.02.</v>
          </cell>
        </row>
        <row r="120">
          <cell r="A120" t="str">
            <v>2009.06.03.</v>
          </cell>
        </row>
        <row r="121">
          <cell r="A121" t="str">
            <v>2009.06.04.</v>
          </cell>
        </row>
        <row r="122">
          <cell r="A122" t="str">
            <v>2009.06.05.</v>
          </cell>
        </row>
        <row r="123">
          <cell r="A123" t="str">
            <v>2009.06.08.</v>
          </cell>
        </row>
        <row r="124">
          <cell r="A124" t="str">
            <v>2009.06.09.</v>
          </cell>
        </row>
        <row r="125">
          <cell r="A125" t="str">
            <v>2009.06.10.</v>
          </cell>
        </row>
        <row r="126">
          <cell r="A126" t="str">
            <v>2009.06.11.</v>
          </cell>
        </row>
        <row r="127">
          <cell r="A127" t="str">
            <v>2009.06.12.</v>
          </cell>
        </row>
        <row r="128">
          <cell r="A128" t="str">
            <v>2009.06.15.</v>
          </cell>
        </row>
        <row r="129">
          <cell r="A129" t="str">
            <v>2009.06.16.</v>
          </cell>
        </row>
        <row r="130">
          <cell r="A130" t="str">
            <v>2009.06.17.</v>
          </cell>
        </row>
        <row r="131">
          <cell r="A131" t="str">
            <v>2009.06.18.</v>
          </cell>
        </row>
        <row r="132">
          <cell r="A132" t="str">
            <v>2009.06.19.</v>
          </cell>
        </row>
        <row r="133">
          <cell r="A133" t="str">
            <v>2009.06.22.</v>
          </cell>
        </row>
        <row r="134">
          <cell r="A134" t="str">
            <v>2009.06.23.</v>
          </cell>
        </row>
        <row r="135">
          <cell r="A135" t="str">
            <v>2009.06.24.</v>
          </cell>
        </row>
        <row r="136">
          <cell r="A136" t="str">
            <v>2009.06.25.</v>
          </cell>
        </row>
        <row r="137">
          <cell r="A137" t="str">
            <v>2009.06.26.</v>
          </cell>
        </row>
        <row r="138">
          <cell r="A138" t="str">
            <v>2009.06.29.</v>
          </cell>
        </row>
        <row r="139">
          <cell r="A139" t="str">
            <v>2009.06.30.</v>
          </cell>
        </row>
        <row r="140">
          <cell r="A140" t="str">
            <v>2009.07.01.</v>
          </cell>
        </row>
        <row r="141">
          <cell r="A141" t="str">
            <v>2009.07.02.</v>
          </cell>
        </row>
        <row r="142">
          <cell r="A142" t="str">
            <v>2009.07.03.</v>
          </cell>
        </row>
        <row r="143">
          <cell r="A143" t="str">
            <v>2009.07.06.</v>
          </cell>
        </row>
        <row r="144">
          <cell r="A144" t="str">
            <v>2009.07.07.</v>
          </cell>
        </row>
        <row r="145">
          <cell r="A145" t="str">
            <v>2009.07.08.</v>
          </cell>
        </row>
        <row r="146">
          <cell r="A146" t="str">
            <v>2009.07.09.</v>
          </cell>
        </row>
        <row r="147">
          <cell r="A147" t="str">
            <v>2009.07.10.</v>
          </cell>
        </row>
        <row r="148">
          <cell r="A148" t="str">
            <v>2009.07.13.</v>
          </cell>
        </row>
        <row r="149">
          <cell r="A149" t="str">
            <v>2009.07.14.</v>
          </cell>
        </row>
        <row r="150">
          <cell r="A150" t="str">
            <v>2009.07.15.</v>
          </cell>
        </row>
        <row r="151">
          <cell r="A151" t="str">
            <v>2009.07.16.</v>
          </cell>
        </row>
        <row r="152">
          <cell r="A152" t="str">
            <v>2009.07.17.</v>
          </cell>
        </row>
        <row r="153">
          <cell r="A153" t="str">
            <v>2009.07.20.</v>
          </cell>
        </row>
        <row r="154">
          <cell r="A154" t="str">
            <v>2009.07.21.</v>
          </cell>
        </row>
        <row r="155">
          <cell r="A155" t="str">
            <v>2009.07.22.</v>
          </cell>
        </row>
        <row r="156">
          <cell r="A156" t="str">
            <v>2009.07.23.</v>
          </cell>
        </row>
        <row r="157">
          <cell r="A157" t="str">
            <v>2009.07.24.</v>
          </cell>
        </row>
        <row r="158">
          <cell r="A158" t="str">
            <v>2009.07.27.</v>
          </cell>
        </row>
        <row r="159">
          <cell r="A159" t="str">
            <v>2009.07.28.</v>
          </cell>
        </row>
        <row r="160">
          <cell r="A160" t="str">
            <v>2009.07.29.</v>
          </cell>
        </row>
        <row r="161">
          <cell r="A161" t="str">
            <v>2009.07.30.</v>
          </cell>
        </row>
        <row r="162">
          <cell r="A162" t="str">
            <v>2009.07.31.</v>
          </cell>
        </row>
        <row r="163">
          <cell r="A163" t="str">
            <v>2009.08.03.</v>
          </cell>
        </row>
        <row r="164">
          <cell r="A164" t="str">
            <v>2009.08.04.</v>
          </cell>
        </row>
        <row r="165">
          <cell r="A165" t="str">
            <v>2009.08.05.</v>
          </cell>
        </row>
        <row r="166">
          <cell r="A166" t="str">
            <v>2009.08.06.</v>
          </cell>
        </row>
        <row r="167">
          <cell r="A167" t="str">
            <v>2009.08.07.</v>
          </cell>
        </row>
        <row r="168">
          <cell r="A168" t="str">
            <v>2009.08.10.</v>
          </cell>
        </row>
        <row r="169">
          <cell r="A169" t="str">
            <v>2009.08.11.</v>
          </cell>
        </row>
        <row r="170">
          <cell r="A170" t="str">
            <v>2009.08.12.</v>
          </cell>
        </row>
        <row r="171">
          <cell r="A171" t="str">
            <v>2009.08.13.</v>
          </cell>
        </row>
        <row r="172">
          <cell r="A172" t="str">
            <v>2009.08.14.</v>
          </cell>
        </row>
        <row r="173">
          <cell r="A173" t="str">
            <v>2009.08.17.</v>
          </cell>
        </row>
        <row r="174">
          <cell r="A174" t="str">
            <v>2009.08.18.</v>
          </cell>
        </row>
        <row r="175">
          <cell r="A175" t="str">
            <v>2009.08.19.</v>
          </cell>
        </row>
        <row r="176">
          <cell r="A176" t="str">
            <v>2009.08.20.</v>
          </cell>
        </row>
        <row r="177">
          <cell r="A177" t="str">
            <v>2009.08.21.</v>
          </cell>
        </row>
        <row r="178">
          <cell r="A178" t="str">
            <v>2009.08.24.</v>
          </cell>
        </row>
        <row r="179">
          <cell r="A179" t="str">
            <v>2009.08.25.</v>
          </cell>
        </row>
        <row r="180">
          <cell r="A180" t="str">
            <v>2009.08.26.</v>
          </cell>
        </row>
        <row r="181">
          <cell r="A181" t="str">
            <v>2009.08.27.</v>
          </cell>
        </row>
        <row r="182">
          <cell r="A182" t="str">
            <v>2009.08.28.</v>
          </cell>
        </row>
        <row r="183">
          <cell r="A183" t="str">
            <v>2009.08.31.</v>
          </cell>
        </row>
        <row r="184">
          <cell r="A184" t="str">
            <v>2009.09.01.</v>
          </cell>
        </row>
        <row r="185">
          <cell r="A185" t="str">
            <v>2009.09.02.</v>
          </cell>
        </row>
        <row r="186">
          <cell r="A186" t="str">
            <v>2009.09.03.</v>
          </cell>
        </row>
        <row r="187">
          <cell r="A187" t="str">
            <v>2009.09.04.</v>
          </cell>
        </row>
        <row r="188">
          <cell r="A188" t="str">
            <v>2009.09.07.</v>
          </cell>
        </row>
        <row r="189">
          <cell r="A189" t="str">
            <v>2009.09.08.</v>
          </cell>
        </row>
        <row r="190">
          <cell r="A190" t="str">
            <v>2009.09.09.</v>
          </cell>
        </row>
        <row r="191">
          <cell r="A191" t="str">
            <v>2009.09.10.</v>
          </cell>
        </row>
        <row r="192">
          <cell r="A192" t="str">
            <v>2009.09.11.</v>
          </cell>
        </row>
        <row r="193">
          <cell r="A193" t="str">
            <v>2009.09.14.</v>
          </cell>
        </row>
        <row r="194">
          <cell r="A194" t="str">
            <v>2009.09.15.</v>
          </cell>
        </row>
        <row r="195">
          <cell r="A195" t="str">
            <v>2009.09.16.</v>
          </cell>
        </row>
        <row r="196">
          <cell r="A196" t="str">
            <v>2009.09.17.</v>
          </cell>
        </row>
        <row r="197">
          <cell r="A197" t="str">
            <v>2009.09.18.</v>
          </cell>
        </row>
        <row r="198">
          <cell r="A198" t="str">
            <v>2009.09.21.</v>
          </cell>
        </row>
        <row r="199">
          <cell r="A199" t="str">
            <v>2009.09.22.</v>
          </cell>
        </row>
        <row r="200">
          <cell r="A200" t="str">
            <v>2009.09.23.</v>
          </cell>
        </row>
        <row r="201">
          <cell r="A201" t="str">
            <v>2009.09.24.</v>
          </cell>
        </row>
        <row r="202">
          <cell r="A202" t="str">
            <v>2009.09.25.</v>
          </cell>
        </row>
        <row r="203">
          <cell r="A203" t="str">
            <v>2009.09.28.</v>
          </cell>
        </row>
        <row r="204">
          <cell r="A204" t="str">
            <v>2009.09.29.</v>
          </cell>
        </row>
        <row r="205">
          <cell r="A205" t="str">
            <v>2009.09.30.</v>
          </cell>
        </row>
        <row r="206">
          <cell r="A206" t="str">
            <v>2009.10.01.</v>
          </cell>
        </row>
        <row r="207">
          <cell r="A207" t="str">
            <v>2009.10.02.</v>
          </cell>
        </row>
        <row r="208">
          <cell r="A208" t="str">
            <v>2009.10.05.</v>
          </cell>
        </row>
        <row r="209">
          <cell r="A209" t="str">
            <v>2009.10.06.</v>
          </cell>
        </row>
        <row r="210">
          <cell r="A210" t="str">
            <v>2009.10.07.</v>
          </cell>
        </row>
        <row r="211">
          <cell r="A211" t="str">
            <v>2009.10.08.</v>
          </cell>
        </row>
        <row r="212">
          <cell r="A212" t="str">
            <v>2009.10.09.</v>
          </cell>
        </row>
        <row r="213">
          <cell r="A213" t="str">
            <v>2009.10.12.</v>
          </cell>
        </row>
        <row r="214">
          <cell r="A214" t="str">
            <v>2009.10.13.</v>
          </cell>
        </row>
        <row r="215">
          <cell r="A215" t="str">
            <v>2009.10.14.</v>
          </cell>
        </row>
        <row r="216">
          <cell r="A216" t="str">
            <v>2009.10.15.</v>
          </cell>
        </row>
        <row r="217">
          <cell r="A217" t="str">
            <v>2009.10.16.</v>
          </cell>
        </row>
        <row r="218">
          <cell r="A218" t="str">
            <v>2009.10.19.</v>
          </cell>
        </row>
        <row r="219">
          <cell r="A219" t="str">
            <v>2009.10.20.</v>
          </cell>
        </row>
        <row r="220">
          <cell r="A220" t="str">
            <v>2009.10.21.</v>
          </cell>
        </row>
        <row r="221">
          <cell r="A221" t="str">
            <v>2009.10.22.</v>
          </cell>
        </row>
        <row r="222">
          <cell r="A222" t="str">
            <v>2009.10.23.</v>
          </cell>
        </row>
        <row r="223">
          <cell r="A223" t="str">
            <v>2009.10.26.</v>
          </cell>
        </row>
        <row r="224">
          <cell r="A224" t="str">
            <v>2009.10.27.</v>
          </cell>
        </row>
        <row r="225">
          <cell r="A225" t="str">
            <v>2009.10.28.</v>
          </cell>
        </row>
        <row r="226">
          <cell r="A226" t="str">
            <v>2009.10.29.</v>
          </cell>
        </row>
        <row r="227">
          <cell r="A227" t="str">
            <v>2009.10.30.</v>
          </cell>
        </row>
        <row r="228">
          <cell r="A228" t="str">
            <v>2009.11.02.</v>
          </cell>
        </row>
        <row r="229">
          <cell r="A229" t="str">
            <v>2009.11.03.</v>
          </cell>
        </row>
        <row r="230">
          <cell r="A230" t="str">
            <v>2009.11.04.</v>
          </cell>
        </row>
        <row r="231">
          <cell r="A231" t="str">
            <v>2009.11.05.</v>
          </cell>
        </row>
        <row r="232">
          <cell r="A232" t="str">
            <v>2009.11.06.</v>
          </cell>
        </row>
        <row r="233">
          <cell r="A233" t="str">
            <v>2009.11.09.</v>
          </cell>
        </row>
        <row r="234">
          <cell r="A234" t="str">
            <v>2009.11.10.</v>
          </cell>
        </row>
        <row r="235">
          <cell r="A235" t="str">
            <v>2009.11.11.</v>
          </cell>
        </row>
        <row r="236">
          <cell r="A236" t="str">
            <v>2009.11.12.</v>
          </cell>
        </row>
        <row r="237">
          <cell r="A237" t="str">
            <v>2009.11.13.</v>
          </cell>
        </row>
        <row r="238">
          <cell r="A238" t="str">
            <v>2009.11.16.</v>
          </cell>
        </row>
        <row r="239">
          <cell r="A239" t="str">
            <v>2009.11.17.</v>
          </cell>
        </row>
        <row r="240">
          <cell r="A240" t="str">
            <v>2009.11.18.</v>
          </cell>
        </row>
        <row r="241">
          <cell r="A241" t="str">
            <v>2009.11.19.</v>
          </cell>
        </row>
        <row r="242">
          <cell r="A242" t="str">
            <v>2009.11.20.</v>
          </cell>
        </row>
        <row r="243">
          <cell r="A243" t="str">
            <v>2009.11.23.</v>
          </cell>
        </row>
        <row r="244">
          <cell r="A244" t="str">
            <v>2009.11.24.</v>
          </cell>
        </row>
        <row r="245">
          <cell r="A245" t="str">
            <v>2009.11.25.</v>
          </cell>
        </row>
        <row r="246">
          <cell r="A246" t="str">
            <v>2009.11.26.</v>
          </cell>
        </row>
        <row r="247">
          <cell r="A247" t="str">
            <v>2009.11.27.</v>
          </cell>
        </row>
        <row r="248">
          <cell r="A248" t="str">
            <v>2009.11.30.</v>
          </cell>
        </row>
        <row r="249">
          <cell r="A249" t="str">
            <v>2009.12.01.</v>
          </cell>
        </row>
        <row r="250">
          <cell r="A250" t="str">
            <v>2009.12.02.</v>
          </cell>
        </row>
        <row r="251">
          <cell r="A251" t="str">
            <v>2009.12.03.</v>
          </cell>
        </row>
        <row r="252">
          <cell r="A252" t="str">
            <v>2009.12.04.</v>
          </cell>
        </row>
        <row r="253">
          <cell r="A253" t="str">
            <v>2009.12.07.</v>
          </cell>
        </row>
        <row r="254">
          <cell r="A254" t="str">
            <v>2009.12.08.</v>
          </cell>
        </row>
        <row r="255">
          <cell r="A255" t="str">
            <v>2009.12.09.</v>
          </cell>
        </row>
        <row r="256">
          <cell r="A256" t="str">
            <v>2009.12.10.</v>
          </cell>
        </row>
        <row r="257">
          <cell r="A257" t="str">
            <v>2009.12.11.</v>
          </cell>
        </row>
        <row r="258">
          <cell r="A258" t="str">
            <v>2009.12.14.</v>
          </cell>
        </row>
        <row r="259">
          <cell r="A259" t="str">
            <v>2009.12.15.</v>
          </cell>
        </row>
        <row r="260">
          <cell r="A260" t="str">
            <v>2009.12.16.</v>
          </cell>
        </row>
        <row r="261">
          <cell r="A261" t="str">
            <v>2009.12.17.</v>
          </cell>
        </row>
        <row r="262">
          <cell r="A262" t="str">
            <v>2009.12.18.</v>
          </cell>
        </row>
        <row r="263">
          <cell r="A263" t="str">
            <v>2009.12.21.</v>
          </cell>
        </row>
        <row r="264">
          <cell r="A264" t="str">
            <v>2009.12.22.</v>
          </cell>
        </row>
        <row r="265">
          <cell r="A265" t="str">
            <v>2009.12.23.</v>
          </cell>
        </row>
        <row r="266">
          <cell r="A266" t="str">
            <v>2009.12.24.</v>
          </cell>
        </row>
        <row r="267">
          <cell r="A267" t="str">
            <v>2009.12.25.</v>
          </cell>
        </row>
        <row r="268">
          <cell r="A268" t="str">
            <v>2009.12.28.</v>
          </cell>
        </row>
        <row r="269">
          <cell r="A269" t="str">
            <v>2009.12.29.</v>
          </cell>
        </row>
        <row r="270">
          <cell r="A270" t="str">
            <v>2009.12.30.</v>
          </cell>
        </row>
        <row r="271">
          <cell r="A271" t="str">
            <v>2009.12.31.</v>
          </cell>
        </row>
        <row r="272">
          <cell r="A272" t="str">
            <v>2010.01.01.</v>
          </cell>
        </row>
        <row r="273">
          <cell r="A273" t="str">
            <v>2010.01.04.</v>
          </cell>
        </row>
        <row r="274">
          <cell r="A274" t="str">
            <v>2010.01.05.</v>
          </cell>
        </row>
        <row r="275">
          <cell r="A275" t="str">
            <v>2010.01.06.</v>
          </cell>
        </row>
        <row r="276">
          <cell r="A276" t="str">
            <v>2010.01.07.</v>
          </cell>
        </row>
        <row r="277">
          <cell r="A277" t="str">
            <v>2010.01.08.</v>
          </cell>
        </row>
        <row r="278">
          <cell r="A278" t="str">
            <v>2010.01.11.</v>
          </cell>
        </row>
        <row r="279">
          <cell r="A279" t="str">
            <v>2010.01.12.</v>
          </cell>
        </row>
        <row r="280">
          <cell r="A280" t="str">
            <v>2010.01.13.</v>
          </cell>
        </row>
        <row r="281">
          <cell r="A281" t="str">
            <v>2010.01.14.</v>
          </cell>
        </row>
        <row r="282">
          <cell r="A282" t="str">
            <v>2010.01.15.</v>
          </cell>
        </row>
        <row r="283">
          <cell r="A283" t="str">
            <v>2010.01.18.</v>
          </cell>
        </row>
        <row r="284">
          <cell r="A284" t="str">
            <v>2010.01.19.</v>
          </cell>
        </row>
        <row r="285">
          <cell r="A285" t="str">
            <v>2010.01.20.</v>
          </cell>
        </row>
        <row r="286">
          <cell r="A286" t="str">
            <v>2010.01.21.</v>
          </cell>
        </row>
        <row r="287">
          <cell r="A287" t="str">
            <v>2010.01.22.</v>
          </cell>
        </row>
        <row r="288">
          <cell r="A288" t="str">
            <v>2010.01.25.</v>
          </cell>
        </row>
        <row r="289">
          <cell r="A289" t="str">
            <v>2010.01.26.</v>
          </cell>
        </row>
        <row r="290">
          <cell r="A290" t="str">
            <v>2010.01.27.</v>
          </cell>
        </row>
        <row r="291">
          <cell r="A291" t="str">
            <v>2010.01.28.</v>
          </cell>
        </row>
        <row r="292">
          <cell r="A292" t="str">
            <v>2010.01.29.</v>
          </cell>
        </row>
        <row r="293">
          <cell r="A293" t="str">
            <v>2010.02.01.</v>
          </cell>
        </row>
        <row r="294">
          <cell r="A294" t="str">
            <v>2010.02.02.</v>
          </cell>
        </row>
        <row r="295">
          <cell r="A295" t="str">
            <v>2010.02.03.</v>
          </cell>
        </row>
        <row r="296">
          <cell r="A296" t="str">
            <v>2010.02.04.</v>
          </cell>
        </row>
        <row r="297">
          <cell r="A297" t="str">
            <v>2010.02.05.</v>
          </cell>
        </row>
        <row r="298">
          <cell r="A298" t="str">
            <v>2010.02.08.</v>
          </cell>
        </row>
        <row r="299">
          <cell r="A299" t="str">
            <v>2010.02.09.</v>
          </cell>
        </row>
        <row r="300">
          <cell r="A300" t="str">
            <v>2010.02.10.</v>
          </cell>
        </row>
        <row r="301">
          <cell r="A301" t="str">
            <v>2010.02.11.</v>
          </cell>
        </row>
        <row r="302">
          <cell r="A302" t="str">
            <v>2010.02.12.</v>
          </cell>
        </row>
        <row r="303">
          <cell r="A303" t="str">
            <v>2010.02.15.</v>
          </cell>
        </row>
        <row r="304">
          <cell r="A304" t="str">
            <v>2010.02.16.</v>
          </cell>
        </row>
        <row r="305">
          <cell r="A305" t="str">
            <v>2010.02.17.</v>
          </cell>
        </row>
        <row r="306">
          <cell r="A306" t="str">
            <v>2010.02.18.</v>
          </cell>
        </row>
        <row r="307">
          <cell r="A307" t="str">
            <v>2010.02.19.</v>
          </cell>
        </row>
        <row r="308">
          <cell r="A308" t="str">
            <v>2010.02.22.</v>
          </cell>
        </row>
        <row r="309">
          <cell r="A309" t="str">
            <v>2010.02.23.</v>
          </cell>
        </row>
        <row r="310">
          <cell r="A310" t="str">
            <v>2010.02.24.</v>
          </cell>
        </row>
        <row r="311">
          <cell r="A311" t="str">
            <v>2010.02.25.</v>
          </cell>
        </row>
        <row r="312">
          <cell r="A312" t="str">
            <v>2010.02.26.</v>
          </cell>
        </row>
        <row r="313">
          <cell r="A313" t="str">
            <v>2010.03.01.</v>
          </cell>
        </row>
        <row r="314">
          <cell r="A314" t="str">
            <v>2010.03.02.</v>
          </cell>
        </row>
        <row r="315">
          <cell r="A315" t="str">
            <v>2010.03.03.</v>
          </cell>
        </row>
        <row r="316">
          <cell r="A316" t="str">
            <v>2010.03.04.</v>
          </cell>
        </row>
        <row r="317">
          <cell r="A317" t="str">
            <v>2010.03.05.</v>
          </cell>
        </row>
        <row r="318">
          <cell r="A318" t="str">
            <v>2010.03.08.</v>
          </cell>
        </row>
        <row r="319">
          <cell r="A319" t="str">
            <v>2010.03.09.</v>
          </cell>
        </row>
        <row r="320">
          <cell r="A320" t="str">
            <v>2010.03.10.</v>
          </cell>
        </row>
        <row r="321">
          <cell r="A321" t="str">
            <v>2010.03.11.</v>
          </cell>
        </row>
        <row r="322">
          <cell r="A322" t="str">
            <v>2010.03.12.</v>
          </cell>
        </row>
        <row r="323">
          <cell r="A323" t="str">
            <v>2010.03.15.</v>
          </cell>
        </row>
        <row r="324">
          <cell r="A324" t="str">
            <v>2010.03.16.</v>
          </cell>
        </row>
        <row r="325">
          <cell r="A325" t="str">
            <v>2010.03.17.</v>
          </cell>
        </row>
        <row r="326">
          <cell r="A326" t="str">
            <v>2010.03.18.</v>
          </cell>
        </row>
        <row r="327">
          <cell r="A327" t="str">
            <v>2010.03.19.</v>
          </cell>
        </row>
        <row r="328">
          <cell r="A328" t="str">
            <v>2010.03.22.</v>
          </cell>
        </row>
        <row r="329">
          <cell r="A329" t="str">
            <v>2010.03.23.</v>
          </cell>
        </row>
        <row r="330">
          <cell r="A330" t="str">
            <v>2010.03.24.</v>
          </cell>
        </row>
        <row r="331">
          <cell r="A331" t="str">
            <v>2010.03.25.</v>
          </cell>
        </row>
        <row r="332">
          <cell r="A332" t="str">
            <v>2010.03.26.</v>
          </cell>
        </row>
        <row r="333">
          <cell r="A333" t="str">
            <v>2010.03.29.</v>
          </cell>
        </row>
        <row r="334">
          <cell r="A334" t="str">
            <v>2010.03.30.</v>
          </cell>
        </row>
        <row r="335">
          <cell r="A335" t="str">
            <v>2010.03.31.</v>
          </cell>
        </row>
        <row r="336">
          <cell r="A336" t="str">
            <v>2010.04.01.</v>
          </cell>
        </row>
        <row r="337">
          <cell r="A337" t="str">
            <v>2010.04.02.</v>
          </cell>
        </row>
        <row r="338">
          <cell r="A338" t="str">
            <v>2010.04.05.</v>
          </cell>
        </row>
        <row r="339">
          <cell r="A339" t="str">
            <v>2010.04.06.</v>
          </cell>
        </row>
        <row r="340">
          <cell r="A340" t="str">
            <v>2010.04.07.</v>
          </cell>
        </row>
        <row r="341">
          <cell r="A341" t="str">
            <v>2010.04.08.</v>
          </cell>
        </row>
        <row r="342">
          <cell r="A342" t="str">
            <v>2010.04.09.</v>
          </cell>
        </row>
        <row r="343">
          <cell r="A343" t="str">
            <v>2010.04.12.</v>
          </cell>
        </row>
        <row r="344">
          <cell r="A344" t="str">
            <v>2010.04.13.</v>
          </cell>
        </row>
        <row r="345">
          <cell r="A345" t="str">
            <v>2010.04.14.</v>
          </cell>
        </row>
        <row r="346">
          <cell r="A346" t="str">
            <v>2010.04.15.</v>
          </cell>
        </row>
        <row r="347">
          <cell r="A347" t="str">
            <v>2010.04.16.</v>
          </cell>
        </row>
        <row r="348">
          <cell r="A348" t="str">
            <v>2010.04.19.</v>
          </cell>
        </row>
        <row r="349">
          <cell r="A349" t="str">
            <v>2010.04.20.</v>
          </cell>
        </row>
        <row r="350">
          <cell r="A350" t="str">
            <v>2010.04.21.</v>
          </cell>
        </row>
        <row r="351">
          <cell r="A351" t="str">
            <v>2010.04.22.</v>
          </cell>
        </row>
        <row r="352">
          <cell r="A352" t="str">
            <v>2010.04.23.</v>
          </cell>
        </row>
        <row r="353">
          <cell r="A353" t="str">
            <v>2010.04.26.</v>
          </cell>
        </row>
        <row r="354">
          <cell r="A354" t="str">
            <v>2010.04.27.</v>
          </cell>
        </row>
        <row r="355">
          <cell r="A355" t="str">
            <v>2010.04.28.</v>
          </cell>
        </row>
        <row r="356">
          <cell r="A356" t="str">
            <v>2010.04.29.</v>
          </cell>
        </row>
        <row r="357">
          <cell r="A357" t="str">
            <v>2010.04.30.</v>
          </cell>
        </row>
        <row r="358">
          <cell r="A358" t="str">
            <v>2010.05.03.</v>
          </cell>
        </row>
        <row r="359">
          <cell r="A359" t="str">
            <v>2010.05.04.</v>
          </cell>
        </row>
        <row r="360">
          <cell r="A360" t="str">
            <v>2010.05.05.</v>
          </cell>
        </row>
        <row r="361">
          <cell r="A361" t="str">
            <v>2010.05.06.</v>
          </cell>
        </row>
        <row r="362">
          <cell r="A362" t="str">
            <v>2010.05.07.</v>
          </cell>
        </row>
        <row r="363">
          <cell r="A363" t="str">
            <v>2010.05.10.</v>
          </cell>
        </row>
        <row r="364">
          <cell r="A364" t="str">
            <v>2010.05.11.</v>
          </cell>
        </row>
        <row r="365">
          <cell r="A365" t="str">
            <v>2010.05.12.</v>
          </cell>
        </row>
        <row r="366">
          <cell r="A366" t="str">
            <v>2010.05.13.</v>
          </cell>
        </row>
        <row r="367">
          <cell r="A367" t="str">
            <v>2010.05.14.</v>
          </cell>
        </row>
        <row r="368">
          <cell r="A368" t="str">
            <v>2010.05.17.</v>
          </cell>
        </row>
        <row r="369">
          <cell r="A369" t="str">
            <v>2010.05.18.</v>
          </cell>
        </row>
        <row r="370">
          <cell r="A370" t="str">
            <v>2010.05.19.</v>
          </cell>
        </row>
        <row r="371">
          <cell r="A371" t="str">
            <v>2010.05.20.</v>
          </cell>
        </row>
        <row r="372">
          <cell r="A372" t="str">
            <v>2010.05.21.</v>
          </cell>
        </row>
        <row r="373">
          <cell r="A373" t="str">
            <v>2010.05.24.</v>
          </cell>
        </row>
        <row r="374">
          <cell r="A374" t="str">
            <v>2010.05.25.</v>
          </cell>
        </row>
        <row r="375">
          <cell r="A375" t="str">
            <v>2010.05.26.</v>
          </cell>
        </row>
        <row r="376">
          <cell r="A376" t="str">
            <v>2010.05.27.</v>
          </cell>
        </row>
        <row r="377">
          <cell r="A377" t="str">
            <v>2010.05.28.</v>
          </cell>
        </row>
        <row r="378">
          <cell r="A378" t="str">
            <v>2010.05.31.</v>
          </cell>
        </row>
        <row r="379">
          <cell r="A379" t="str">
            <v>2010.06.01.</v>
          </cell>
        </row>
        <row r="380">
          <cell r="A380" t="str">
            <v>2010.06.02.</v>
          </cell>
        </row>
        <row r="381">
          <cell r="A381" t="str">
            <v>2010.06.03.</v>
          </cell>
        </row>
        <row r="382">
          <cell r="A382" t="str">
            <v>2010.06.04.</v>
          </cell>
        </row>
        <row r="383">
          <cell r="A383" t="str">
            <v>2010.06.07.</v>
          </cell>
        </row>
        <row r="384">
          <cell r="A384" t="str">
            <v>2010.06.08.</v>
          </cell>
        </row>
        <row r="385">
          <cell r="A385" t="str">
            <v>2010.06.09.</v>
          </cell>
        </row>
        <row r="386">
          <cell r="A386" t="str">
            <v>2010.06.10.</v>
          </cell>
        </row>
        <row r="387">
          <cell r="A387" t="str">
            <v>2010.06.11.</v>
          </cell>
        </row>
        <row r="388">
          <cell r="A388" t="str">
            <v>2010.06.14.</v>
          </cell>
        </row>
        <row r="389">
          <cell r="A389" t="str">
            <v>2010.06.15.</v>
          </cell>
        </row>
        <row r="390">
          <cell r="A390" t="str">
            <v>2010.06.16.</v>
          </cell>
        </row>
        <row r="391">
          <cell r="A391" t="str">
            <v>2010.06.17.</v>
          </cell>
        </row>
        <row r="392">
          <cell r="A392" t="str">
            <v>2010.06.18.</v>
          </cell>
        </row>
        <row r="393">
          <cell r="A393" t="str">
            <v>2010.06.21.</v>
          </cell>
        </row>
        <row r="394">
          <cell r="A394" t="str">
            <v>2010.06.22.</v>
          </cell>
        </row>
        <row r="395">
          <cell r="A395" t="str">
            <v>2010.06.23.</v>
          </cell>
        </row>
        <row r="396">
          <cell r="A396" t="str">
            <v>2010.06.24.</v>
          </cell>
        </row>
        <row r="397">
          <cell r="A397" t="str">
            <v>2010.06.25.</v>
          </cell>
        </row>
        <row r="398">
          <cell r="A398" t="str">
            <v>2010.06.28.</v>
          </cell>
        </row>
        <row r="399">
          <cell r="A399" t="str">
            <v>2010.06.29.</v>
          </cell>
        </row>
        <row r="400">
          <cell r="A400" t="str">
            <v>2010.06.30.</v>
          </cell>
        </row>
        <row r="401">
          <cell r="A401" t="str">
            <v>2010.07.01.</v>
          </cell>
        </row>
        <row r="402">
          <cell r="A402" t="str">
            <v>2010.07.02.</v>
          </cell>
        </row>
        <row r="403">
          <cell r="A403" t="str">
            <v>2010.07.05.</v>
          </cell>
        </row>
        <row r="404">
          <cell r="A404" t="str">
            <v>2010.07.06.</v>
          </cell>
        </row>
        <row r="405">
          <cell r="A405" t="str">
            <v>2010.07.07.</v>
          </cell>
        </row>
        <row r="406">
          <cell r="A406" t="str">
            <v>2010.07.26.</v>
          </cell>
        </row>
        <row r="407">
          <cell r="A407" t="str">
            <v>2010.07.27.</v>
          </cell>
        </row>
        <row r="408">
          <cell r="A408" t="str">
            <v>2010.07.28.</v>
          </cell>
        </row>
        <row r="409">
          <cell r="A409" t="str">
            <v>2010.07.29.</v>
          </cell>
        </row>
        <row r="410">
          <cell r="A410" t="str">
            <v>2010.07.30.</v>
          </cell>
        </row>
        <row r="411">
          <cell r="A411" t="str">
            <v>2010.08.02.</v>
          </cell>
        </row>
        <row r="412">
          <cell r="A412" t="str">
            <v>2010.08.03.</v>
          </cell>
        </row>
        <row r="413">
          <cell r="A413" t="str">
            <v>2010.08.04.</v>
          </cell>
        </row>
        <row r="414">
          <cell r="A414" t="str">
            <v>2010.08.05.</v>
          </cell>
        </row>
        <row r="415">
          <cell r="A415" t="str">
            <v>2010.08.06.</v>
          </cell>
        </row>
        <row r="416">
          <cell r="A416" t="str">
            <v>2010.08.09.</v>
          </cell>
        </row>
        <row r="417">
          <cell r="A417" t="str">
            <v>2010.08.10.</v>
          </cell>
        </row>
        <row r="418">
          <cell r="A418" t="str">
            <v>2010.08.11.</v>
          </cell>
        </row>
        <row r="419">
          <cell r="A419" t="str">
            <v>2010.08.12.</v>
          </cell>
        </row>
        <row r="420">
          <cell r="A420" t="str">
            <v>2010.08.13.</v>
          </cell>
        </row>
        <row r="421">
          <cell r="A421" t="str">
            <v>2010.08.16.</v>
          </cell>
        </row>
        <row r="422">
          <cell r="A422" t="str">
            <v>2010.08.17.</v>
          </cell>
        </row>
        <row r="423">
          <cell r="A423" t="str">
            <v>2010.08.18.</v>
          </cell>
        </row>
        <row r="424">
          <cell r="A424" t="str">
            <v>2010.08.19.</v>
          </cell>
        </row>
        <row r="425">
          <cell r="A425" t="str">
            <v>2010.08.20.</v>
          </cell>
        </row>
        <row r="426">
          <cell r="A426" t="str">
            <v>2010.08.23.</v>
          </cell>
        </row>
        <row r="427">
          <cell r="A427" t="str">
            <v>2010.08.24.</v>
          </cell>
        </row>
        <row r="428">
          <cell r="A428" t="str">
            <v>2010.08.25.</v>
          </cell>
        </row>
        <row r="429">
          <cell r="A429" t="str">
            <v>2010.08.26.</v>
          </cell>
        </row>
        <row r="430">
          <cell r="A430" t="str">
            <v>2010.08.27.</v>
          </cell>
        </row>
        <row r="431">
          <cell r="A431" t="str">
            <v>2010.08.30.</v>
          </cell>
        </row>
        <row r="432">
          <cell r="A432" t="str">
            <v>2010.08.31.</v>
          </cell>
        </row>
        <row r="433">
          <cell r="A433" t="str">
            <v>2010.09.01.</v>
          </cell>
        </row>
        <row r="434">
          <cell r="A434" t="str">
            <v>2010.09.02.</v>
          </cell>
        </row>
        <row r="435">
          <cell r="A435" t="str">
            <v>2010.09.03.</v>
          </cell>
        </row>
        <row r="436">
          <cell r="A436" t="str">
            <v>2010.09.06.</v>
          </cell>
        </row>
        <row r="437">
          <cell r="A437" t="str">
            <v>2010.09.07.</v>
          </cell>
        </row>
        <row r="438">
          <cell r="A438" t="str">
            <v>2010.09.08.</v>
          </cell>
        </row>
        <row r="439">
          <cell r="A439" t="str">
            <v>2010.09.09.</v>
          </cell>
        </row>
        <row r="440">
          <cell r="A440" t="str">
            <v>2010.09.10.</v>
          </cell>
        </row>
        <row r="441">
          <cell r="A441" t="str">
            <v>2010.09.13.</v>
          </cell>
        </row>
        <row r="442">
          <cell r="A442" t="str">
            <v>2010.09.15.</v>
          </cell>
        </row>
        <row r="443">
          <cell r="A443" t="str">
            <v>2010.09.16.</v>
          </cell>
        </row>
        <row r="444">
          <cell r="A444" t="str">
            <v>2010.09.20.</v>
          </cell>
        </row>
        <row r="445">
          <cell r="A445" t="str">
            <v>2010.09.21.</v>
          </cell>
        </row>
        <row r="446">
          <cell r="A446" t="str">
            <v>2010.09.22.</v>
          </cell>
        </row>
        <row r="447">
          <cell r="A447" t="str">
            <v>2010.09.23.</v>
          </cell>
        </row>
        <row r="448">
          <cell r="A448" t="str">
            <v>2010.09.24.</v>
          </cell>
        </row>
        <row r="449">
          <cell r="A449" t="str">
            <v>2010.09.27.</v>
          </cell>
        </row>
        <row r="450">
          <cell r="A450" t="str">
            <v>2010.09.28.</v>
          </cell>
        </row>
        <row r="451">
          <cell r="A451" t="str">
            <v>2010.09.29.</v>
          </cell>
        </row>
        <row r="452">
          <cell r="A452" t="str">
            <v>2010.09.30.</v>
          </cell>
        </row>
        <row r="453">
          <cell r="A453" t="str">
            <v>2010.10.01.</v>
          </cell>
        </row>
        <row r="454">
          <cell r="A454" t="str">
            <v>2010.10.04.</v>
          </cell>
        </row>
        <row r="455">
          <cell r="A455" t="str">
            <v>2010.10.05.</v>
          </cell>
        </row>
        <row r="456">
          <cell r="A456" t="str">
            <v>2010.10.06.</v>
          </cell>
        </row>
        <row r="457">
          <cell r="A457" t="str">
            <v>2010.10.07.</v>
          </cell>
        </row>
        <row r="458">
          <cell r="A458" t="str">
            <v>2010.10.08.</v>
          </cell>
        </row>
        <row r="459">
          <cell r="A459" t="str">
            <v>2010.10.11.</v>
          </cell>
        </row>
        <row r="460">
          <cell r="A460" t="str">
            <v>2010.10.12.</v>
          </cell>
        </row>
        <row r="461">
          <cell r="A461" t="str">
            <v>2010.10.13.</v>
          </cell>
        </row>
        <row r="462">
          <cell r="A462" t="str">
            <v>2010.10.14.</v>
          </cell>
        </row>
        <row r="463">
          <cell r="A463" t="str">
            <v>2010.10.15.</v>
          </cell>
        </row>
        <row r="464">
          <cell r="A464" t="str">
            <v>2010.10.18.</v>
          </cell>
        </row>
        <row r="465">
          <cell r="A465" t="str">
            <v>2010.10.19.</v>
          </cell>
        </row>
        <row r="466">
          <cell r="A466" t="str">
            <v>2010.10.20.</v>
          </cell>
        </row>
        <row r="467">
          <cell r="A467" t="str">
            <v>2010.10.21.</v>
          </cell>
        </row>
        <row r="468">
          <cell r="A468" t="str">
            <v>2010.10.22.</v>
          </cell>
        </row>
        <row r="469">
          <cell r="A469" t="str">
            <v>2010.10.25.</v>
          </cell>
        </row>
        <row r="470">
          <cell r="A470" t="str">
            <v>2010.10.26.</v>
          </cell>
        </row>
        <row r="471">
          <cell r="A471" t="str">
            <v>2010.10.27.</v>
          </cell>
        </row>
        <row r="472">
          <cell r="A472" t="str">
            <v>2010.10.28.</v>
          </cell>
        </row>
        <row r="473">
          <cell r="A473" t="str">
            <v>2010.10.29.</v>
          </cell>
        </row>
        <row r="474">
          <cell r="A474" t="str">
            <v>2010.11.01.</v>
          </cell>
        </row>
        <row r="475">
          <cell r="A475" t="str">
            <v>2010.11.02.</v>
          </cell>
        </row>
        <row r="476">
          <cell r="A476" t="str">
            <v>2010.11.03.</v>
          </cell>
        </row>
        <row r="477">
          <cell r="A477" t="str">
            <v>2010.11.04.</v>
          </cell>
        </row>
        <row r="478">
          <cell r="A478" t="str">
            <v>2010.11.05.</v>
          </cell>
        </row>
        <row r="479">
          <cell r="A479" t="str">
            <v>2010.11.08.</v>
          </cell>
        </row>
        <row r="480">
          <cell r="A480" t="str">
            <v>2010.11.09.</v>
          </cell>
        </row>
        <row r="481">
          <cell r="A481" t="str">
            <v>2010.11.10.</v>
          </cell>
        </row>
        <row r="482">
          <cell r="A482" t="str">
            <v>2010.11.11.</v>
          </cell>
        </row>
        <row r="483">
          <cell r="A483" t="str">
            <v>2010.11.12.</v>
          </cell>
        </row>
        <row r="484">
          <cell r="A484" t="str">
            <v>2010.11.15.</v>
          </cell>
        </row>
        <row r="485">
          <cell r="A485" t="str">
            <v>2010.11.16.</v>
          </cell>
        </row>
        <row r="486">
          <cell r="A486" t="str">
            <v>2010.11.17.</v>
          </cell>
        </row>
        <row r="487">
          <cell r="A487" t="str">
            <v>2010.11.18.</v>
          </cell>
        </row>
        <row r="488">
          <cell r="A488" t="str">
            <v>2010.11.19.</v>
          </cell>
        </row>
        <row r="489">
          <cell r="A489" t="str">
            <v>2010.11.22.</v>
          </cell>
        </row>
        <row r="490">
          <cell r="A490" t="str">
            <v>2010.11.23.</v>
          </cell>
        </row>
        <row r="491">
          <cell r="A491" t="str">
            <v>2010.11.24.</v>
          </cell>
        </row>
        <row r="492">
          <cell r="A492" t="str">
            <v>2010.11.25.</v>
          </cell>
        </row>
        <row r="493">
          <cell r="A493" t="str">
            <v>2010.11.26.</v>
          </cell>
        </row>
        <row r="494">
          <cell r="A494" t="str">
            <v>2010.11.29.</v>
          </cell>
        </row>
        <row r="495">
          <cell r="A495" t="str">
            <v>2010.11.30.</v>
          </cell>
        </row>
        <row r="496">
          <cell r="A496" t="str">
            <v>2010.12.01.</v>
          </cell>
        </row>
        <row r="497">
          <cell r="A497" t="str">
            <v>2010.12.02.</v>
          </cell>
        </row>
        <row r="498">
          <cell r="A498" t="str">
            <v>2010.12.03.</v>
          </cell>
        </row>
        <row r="499">
          <cell r="A499" t="str">
            <v>2010.12.06.</v>
          </cell>
        </row>
        <row r="500">
          <cell r="A500" t="str">
            <v>2010.12.07.</v>
          </cell>
        </row>
        <row r="501">
          <cell r="A501" t="str">
            <v>2010.12.08.</v>
          </cell>
        </row>
        <row r="502">
          <cell r="A502" t="str">
            <v>2010.12.09.</v>
          </cell>
        </row>
        <row r="503">
          <cell r="A503" t="str">
            <v>2010.12.10.</v>
          </cell>
        </row>
        <row r="504">
          <cell r="A504" t="str">
            <v>2010.12.13.</v>
          </cell>
        </row>
        <row r="505">
          <cell r="A505" t="str">
            <v>2010.12.14.</v>
          </cell>
        </row>
        <row r="506">
          <cell r="A506" t="str">
            <v>2010.12.15.</v>
          </cell>
        </row>
        <row r="507">
          <cell r="A507" t="str">
            <v>2010.12.16.</v>
          </cell>
        </row>
        <row r="508">
          <cell r="A508" t="str">
            <v>2010.12.17.</v>
          </cell>
        </row>
        <row r="509">
          <cell r="A509" t="str">
            <v>2010.12.20.</v>
          </cell>
        </row>
        <row r="510">
          <cell r="A510" t="str">
            <v>2010.12.21.</v>
          </cell>
        </row>
        <row r="511">
          <cell r="A511" t="str">
            <v>2010.12.22.</v>
          </cell>
        </row>
        <row r="512">
          <cell r="A512" t="str">
            <v>2010.12.23.</v>
          </cell>
        </row>
        <row r="513">
          <cell r="A513" t="str">
            <v>2010.12.24.</v>
          </cell>
        </row>
        <row r="514">
          <cell r="A514" t="str">
            <v>2010.12.27.</v>
          </cell>
        </row>
        <row r="515">
          <cell r="A515" t="str">
            <v>2010.12.28.</v>
          </cell>
        </row>
        <row r="516">
          <cell r="A516" t="str">
            <v>2010.12.29.</v>
          </cell>
        </row>
        <row r="517">
          <cell r="A517" t="str">
            <v>2010.12.30.</v>
          </cell>
        </row>
        <row r="518">
          <cell r="A518" t="str">
            <v>2010.12.31.</v>
          </cell>
        </row>
        <row r="519">
          <cell r="A519" t="str">
            <v>2011.01.03.</v>
          </cell>
        </row>
        <row r="520">
          <cell r="A520" t="str">
            <v>2011.01.04.</v>
          </cell>
        </row>
        <row r="521">
          <cell r="A521" t="str">
            <v>2011.01.05.</v>
          </cell>
        </row>
        <row r="522">
          <cell r="A522" t="str">
            <v>2011.01.06.</v>
          </cell>
        </row>
        <row r="523">
          <cell r="A523" t="str">
            <v>2011.01.07.</v>
          </cell>
        </row>
        <row r="524">
          <cell r="A524" t="str">
            <v>2011.01.10.</v>
          </cell>
        </row>
        <row r="525">
          <cell r="A525" t="str">
            <v>2011.01.11.</v>
          </cell>
        </row>
        <row r="526">
          <cell r="A526" t="str">
            <v>2011.01.12.</v>
          </cell>
        </row>
        <row r="527">
          <cell r="A527" t="str">
            <v>2011.01.13.</v>
          </cell>
        </row>
        <row r="528">
          <cell r="A528" t="str">
            <v>2011.01.14.</v>
          </cell>
        </row>
        <row r="529">
          <cell r="A529" t="str">
            <v>2011.01.17.</v>
          </cell>
        </row>
        <row r="530">
          <cell r="A530" t="str">
            <v>2011.01.18.</v>
          </cell>
        </row>
        <row r="531">
          <cell r="A531" t="str">
            <v>2011.01.19.</v>
          </cell>
        </row>
        <row r="532">
          <cell r="A532" t="str">
            <v>2011.01.20.</v>
          </cell>
        </row>
        <row r="533">
          <cell r="A533" t="str">
            <v>2011.01.21.</v>
          </cell>
        </row>
        <row r="534">
          <cell r="A534" t="str">
            <v>2011.01.24.</v>
          </cell>
        </row>
        <row r="535">
          <cell r="A535" t="str">
            <v>2011.01.25.</v>
          </cell>
        </row>
        <row r="536">
          <cell r="A536" t="str">
            <v>2011.01.26.</v>
          </cell>
        </row>
        <row r="537">
          <cell r="A537" t="str">
            <v>2011.01.27.</v>
          </cell>
        </row>
        <row r="538">
          <cell r="A538" t="str">
            <v>2011.01.28.</v>
          </cell>
        </row>
        <row r="539">
          <cell r="A539" t="str">
            <v>2011.01.31.</v>
          </cell>
        </row>
        <row r="540">
          <cell r="A540" t="str">
            <v>2011.02.01.</v>
          </cell>
        </row>
        <row r="541">
          <cell r="A541" t="str">
            <v>2011.02.02.</v>
          </cell>
        </row>
        <row r="542">
          <cell r="A542" t="str">
            <v>2011.02.03.</v>
          </cell>
        </row>
        <row r="543">
          <cell r="A543" t="str">
            <v>2011.02.04.</v>
          </cell>
        </row>
        <row r="544">
          <cell r="A544" t="str">
            <v>2011.02.07.</v>
          </cell>
        </row>
        <row r="545">
          <cell r="A545" t="str">
            <v>2011.02.08.</v>
          </cell>
        </row>
        <row r="546">
          <cell r="A546" t="str">
            <v>2011.02.09.</v>
          </cell>
        </row>
        <row r="547">
          <cell r="A547" t="str">
            <v>2011.02.10.</v>
          </cell>
        </row>
        <row r="548">
          <cell r="A548" t="str">
            <v>2011.02.11.</v>
          </cell>
        </row>
        <row r="549">
          <cell r="A549" t="str">
            <v>2011.02.14.</v>
          </cell>
        </row>
        <row r="550">
          <cell r="A550" t="str">
            <v>2011.02.15.</v>
          </cell>
        </row>
        <row r="551">
          <cell r="A551" t="str">
            <v>2011.02.16.</v>
          </cell>
        </row>
        <row r="552">
          <cell r="A552" t="str">
            <v>2011.02.17.</v>
          </cell>
        </row>
        <row r="553">
          <cell r="A553" t="str">
            <v>2011.02.18.</v>
          </cell>
        </row>
        <row r="554">
          <cell r="A554" t="str">
            <v>2011.02.21.</v>
          </cell>
        </row>
        <row r="555">
          <cell r="A555" t="str">
            <v>2011.02.22.</v>
          </cell>
        </row>
        <row r="556">
          <cell r="A556" t="str">
            <v>2011.02.23.</v>
          </cell>
        </row>
        <row r="557">
          <cell r="A557" t="str">
            <v>2011.02.24.</v>
          </cell>
        </row>
        <row r="558">
          <cell r="A558" t="str">
            <v>2011.02.25.</v>
          </cell>
        </row>
        <row r="559">
          <cell r="A559" t="str">
            <v>2011.02.28.</v>
          </cell>
        </row>
        <row r="560">
          <cell r="A560" t="str">
            <v>2011.03.01.</v>
          </cell>
        </row>
        <row r="561">
          <cell r="A561" t="str">
            <v>2011.03.02.</v>
          </cell>
        </row>
        <row r="562">
          <cell r="A562" t="str">
            <v>2011.03.03.</v>
          </cell>
        </row>
        <row r="563">
          <cell r="A563" t="str">
            <v>2011.03.04.</v>
          </cell>
        </row>
        <row r="564">
          <cell r="A564" t="str">
            <v>2011.03.07.</v>
          </cell>
        </row>
        <row r="565">
          <cell r="A565" t="str">
            <v>2011.03.08.</v>
          </cell>
        </row>
        <row r="566">
          <cell r="A566" t="str">
            <v>2011.03.09.</v>
          </cell>
        </row>
        <row r="567">
          <cell r="A567" t="str">
            <v>2011.03.10.</v>
          </cell>
        </row>
        <row r="568">
          <cell r="A568" t="str">
            <v>2011.03.11.</v>
          </cell>
        </row>
        <row r="569">
          <cell r="A569" t="str">
            <v>2011.03.14.</v>
          </cell>
        </row>
        <row r="570">
          <cell r="A570" t="str">
            <v>2011.03.15.</v>
          </cell>
        </row>
        <row r="571">
          <cell r="A571" t="str">
            <v>2011.03.16.</v>
          </cell>
        </row>
        <row r="572">
          <cell r="A572" t="str">
            <v>2011.03.17.</v>
          </cell>
        </row>
        <row r="573">
          <cell r="A573" t="str">
            <v>2011.03.18.</v>
          </cell>
        </row>
        <row r="574">
          <cell r="A574" t="str">
            <v>2011.03.21.</v>
          </cell>
        </row>
        <row r="575">
          <cell r="A575" t="str">
            <v>2011.03.22.</v>
          </cell>
        </row>
        <row r="576">
          <cell r="A576" t="str">
            <v>2011.03.23.</v>
          </cell>
        </row>
        <row r="577">
          <cell r="A577" t="str">
            <v>2011.03.24.</v>
          </cell>
        </row>
        <row r="578">
          <cell r="A578" t="str">
            <v>2011.03.25.</v>
          </cell>
        </row>
        <row r="579">
          <cell r="A579" t="str">
            <v>2011.03.28.</v>
          </cell>
        </row>
        <row r="580">
          <cell r="A580" t="str">
            <v>2011.03.29.</v>
          </cell>
        </row>
        <row r="581">
          <cell r="A581" t="str">
            <v>2011.03.30.</v>
          </cell>
        </row>
        <row r="582">
          <cell r="A582" t="str">
            <v>2011.03.31.</v>
          </cell>
        </row>
        <row r="583">
          <cell r="A583" t="str">
            <v>2011.04.01.</v>
          </cell>
        </row>
        <row r="584">
          <cell r="A584" t="str">
            <v>2011.04.04.</v>
          </cell>
        </row>
        <row r="585">
          <cell r="A585" t="str">
            <v>2011.04.05.</v>
          </cell>
        </row>
        <row r="586">
          <cell r="A586" t="str">
            <v>2011.04.06.</v>
          </cell>
        </row>
        <row r="587">
          <cell r="A587" t="str">
            <v>2011.04.07.</v>
          </cell>
        </row>
        <row r="588">
          <cell r="A588" t="str">
            <v>2011.04.08.</v>
          </cell>
        </row>
        <row r="589">
          <cell r="A589" t="str">
            <v>2011.04.11.</v>
          </cell>
        </row>
        <row r="590">
          <cell r="A590" t="str">
            <v>2011.04.12.</v>
          </cell>
        </row>
        <row r="591">
          <cell r="A591" t="str">
            <v>2011.04.13.</v>
          </cell>
        </row>
        <row r="592">
          <cell r="A592" t="str">
            <v>2011.04.14.</v>
          </cell>
        </row>
        <row r="593">
          <cell r="A593" t="str">
            <v>2011.04.15.</v>
          </cell>
        </row>
        <row r="594">
          <cell r="A594" t="str">
            <v>2011.04.18.</v>
          </cell>
        </row>
        <row r="595">
          <cell r="A595" t="str">
            <v>2011.04.19.</v>
          </cell>
        </row>
        <row r="596">
          <cell r="A596" t="str">
            <v>2011.04.20.</v>
          </cell>
        </row>
        <row r="597">
          <cell r="A597" t="str">
            <v>2011.04.21.</v>
          </cell>
        </row>
        <row r="598">
          <cell r="A598" t="str">
            <v>2011.04.22.</v>
          </cell>
        </row>
        <row r="599">
          <cell r="A599" t="str">
            <v>2011.04.25.</v>
          </cell>
        </row>
        <row r="600">
          <cell r="A600" t="str">
            <v>2011.04.26.</v>
          </cell>
        </row>
        <row r="601">
          <cell r="A601" t="str">
            <v>2011.04.27.</v>
          </cell>
        </row>
        <row r="602">
          <cell r="A602" t="str">
            <v>2011.04.28.</v>
          </cell>
        </row>
        <row r="603">
          <cell r="A603" t="str">
            <v>2011.04.29.</v>
          </cell>
        </row>
        <row r="604">
          <cell r="A604" t="str">
            <v>2011.05.02.</v>
          </cell>
        </row>
        <row r="605">
          <cell r="A605" t="str">
            <v>2011.05.03.</v>
          </cell>
        </row>
        <row r="606">
          <cell r="A606" t="str">
            <v>2011.05.04.</v>
          </cell>
        </row>
        <row r="607">
          <cell r="A607" t="str">
            <v>2011.05.05.</v>
          </cell>
        </row>
        <row r="608">
          <cell r="A608" t="str">
            <v>2011.05.06.</v>
          </cell>
        </row>
        <row r="609">
          <cell r="A609" t="str">
            <v>2011.05.09.</v>
          </cell>
        </row>
        <row r="610">
          <cell r="A610" t="str">
            <v>2011.05.10.</v>
          </cell>
        </row>
        <row r="611">
          <cell r="A611" t="str">
            <v>2011.05.11.</v>
          </cell>
        </row>
        <row r="612">
          <cell r="A612" t="str">
            <v>2011.05.12.</v>
          </cell>
        </row>
        <row r="613">
          <cell r="A613" t="str">
            <v>2011.05.13.</v>
          </cell>
        </row>
        <row r="614">
          <cell r="A614" t="str">
            <v>2011.05.16.</v>
          </cell>
        </row>
        <row r="615">
          <cell r="A615" t="str">
            <v>2011.05.17.</v>
          </cell>
        </row>
        <row r="616">
          <cell r="A616" t="str">
            <v>2011.05.18.</v>
          </cell>
        </row>
        <row r="617">
          <cell r="A617" t="str">
            <v>2011.05.19.</v>
          </cell>
        </row>
        <row r="618">
          <cell r="A618" t="str">
            <v>2011.05.20.</v>
          </cell>
        </row>
        <row r="619">
          <cell r="A619" t="str">
            <v>2011.05.23.</v>
          </cell>
        </row>
        <row r="620">
          <cell r="A620" t="str">
            <v>2011.05.24.</v>
          </cell>
        </row>
        <row r="621">
          <cell r="A621" t="str">
            <v>2011.05.25.</v>
          </cell>
        </row>
        <row r="622">
          <cell r="A622" t="str">
            <v>2011.05.26.</v>
          </cell>
        </row>
        <row r="623">
          <cell r="A623" t="str">
            <v>2011.05.27.</v>
          </cell>
        </row>
        <row r="624">
          <cell r="A624" t="str">
            <v>2011.05.30.</v>
          </cell>
        </row>
        <row r="625">
          <cell r="A625" t="str">
            <v>2011.05.31.</v>
          </cell>
        </row>
        <row r="626">
          <cell r="A626" t="str">
            <v>2011.06.01.</v>
          </cell>
        </row>
        <row r="627">
          <cell r="A627" t="str">
            <v>2011.06.02.</v>
          </cell>
        </row>
        <row r="628">
          <cell r="A628" t="str">
            <v>2011.06.03.</v>
          </cell>
        </row>
        <row r="629">
          <cell r="A629" t="str">
            <v>2011.06.06.</v>
          </cell>
        </row>
        <row r="630">
          <cell r="A630" t="str">
            <v>2011.06.07.</v>
          </cell>
        </row>
        <row r="631">
          <cell r="A631" t="str">
            <v>2011.06.08.</v>
          </cell>
        </row>
        <row r="632">
          <cell r="A632" t="str">
            <v>2011.06.09.</v>
          </cell>
        </row>
        <row r="633">
          <cell r="A633" t="str">
            <v>2011.06.10.</v>
          </cell>
        </row>
        <row r="634">
          <cell r="A634" t="str">
            <v>2011.06.13.</v>
          </cell>
        </row>
        <row r="635">
          <cell r="A635" t="str">
            <v>2011.06.14.</v>
          </cell>
        </row>
        <row r="636">
          <cell r="A636" t="str">
            <v>2011.06.15.</v>
          </cell>
        </row>
        <row r="637">
          <cell r="A637" t="str">
            <v>2011.06.16.</v>
          </cell>
        </row>
        <row r="638">
          <cell r="A638" t="str">
            <v>2011.06.17.</v>
          </cell>
        </row>
        <row r="639">
          <cell r="A639" t="str">
            <v>2011.06.20.</v>
          </cell>
        </row>
        <row r="640">
          <cell r="A640" t="str">
            <v>2011.06.21.</v>
          </cell>
        </row>
        <row r="641">
          <cell r="A641" t="str">
            <v>2011.06.22.</v>
          </cell>
        </row>
        <row r="642">
          <cell r="A642" t="str">
            <v>2011.06.23.</v>
          </cell>
        </row>
        <row r="643">
          <cell r="A643" t="str">
            <v>2011.06.24.</v>
          </cell>
        </row>
        <row r="644">
          <cell r="A644" t="str">
            <v>2011.06.27.</v>
          </cell>
        </row>
        <row r="645">
          <cell r="A645" t="str">
            <v>2011.06.28.</v>
          </cell>
        </row>
        <row r="646">
          <cell r="A646" t="str">
            <v>2011.06.29.</v>
          </cell>
        </row>
        <row r="647">
          <cell r="A647" t="str">
            <v>2011.06.30.</v>
          </cell>
        </row>
        <row r="648">
          <cell r="A648" t="str">
            <v>2011.07.01.</v>
          </cell>
        </row>
        <row r="649">
          <cell r="A649" t="str">
            <v>2011.07.04.</v>
          </cell>
        </row>
        <row r="650">
          <cell r="A650" t="str">
            <v>2011.07.05.</v>
          </cell>
        </row>
        <row r="651">
          <cell r="A651" t="str">
            <v>2011.07.06.</v>
          </cell>
        </row>
        <row r="652">
          <cell r="A652" t="str">
            <v>2011.07.07.</v>
          </cell>
        </row>
        <row r="653">
          <cell r="A653" t="str">
            <v>2011.07.08.</v>
          </cell>
        </row>
        <row r="654">
          <cell r="A654" t="str">
            <v>2011.07.11.</v>
          </cell>
        </row>
        <row r="655">
          <cell r="A655" t="str">
            <v>2011.07.12.</v>
          </cell>
        </row>
        <row r="656">
          <cell r="A656" t="str">
            <v>2011.07.13.</v>
          </cell>
        </row>
        <row r="657">
          <cell r="A657" t="str">
            <v>2011.07.14.</v>
          </cell>
        </row>
        <row r="658">
          <cell r="A658" t="str">
            <v>2011.07.15.</v>
          </cell>
        </row>
        <row r="659">
          <cell r="A659" t="str">
            <v>2011.07.18.</v>
          </cell>
        </row>
        <row r="660">
          <cell r="A660" t="str">
            <v>2011.07.19.</v>
          </cell>
        </row>
        <row r="661">
          <cell r="A661" t="str">
            <v>2011.07.20.</v>
          </cell>
        </row>
        <row r="662">
          <cell r="A662" t="str">
            <v>2011.07.21.</v>
          </cell>
        </row>
        <row r="663">
          <cell r="A663" t="str">
            <v>2011.07.22.</v>
          </cell>
        </row>
        <row r="664">
          <cell r="A664" t="str">
            <v>2011.07.25.</v>
          </cell>
        </row>
        <row r="665">
          <cell r="A665" t="str">
            <v>2011.07.26.</v>
          </cell>
        </row>
        <row r="666">
          <cell r="A666" t="str">
            <v>2011.07.27.</v>
          </cell>
        </row>
        <row r="667">
          <cell r="A667" t="str">
            <v>2011.07.28.</v>
          </cell>
        </row>
        <row r="668">
          <cell r="A668" t="str">
            <v>2011.07.29.</v>
          </cell>
        </row>
        <row r="669">
          <cell r="A669" t="str">
            <v>2011.08.01.</v>
          </cell>
        </row>
        <row r="670">
          <cell r="A670" t="str">
            <v>2011.08.02.</v>
          </cell>
        </row>
        <row r="671">
          <cell r="A671" t="str">
            <v>2011.08.03.</v>
          </cell>
        </row>
        <row r="672">
          <cell r="A672" t="str">
            <v>2011.08.04.</v>
          </cell>
        </row>
        <row r="673">
          <cell r="A673" t="str">
            <v>2011.08.05.</v>
          </cell>
        </row>
        <row r="674">
          <cell r="A674" t="str">
            <v>2011.08.08.</v>
          </cell>
        </row>
        <row r="675">
          <cell r="A675" t="str">
            <v>2011.08.10.</v>
          </cell>
        </row>
        <row r="676">
          <cell r="A676" t="str">
            <v>2011.08.11.</v>
          </cell>
        </row>
        <row r="677">
          <cell r="A677" t="str">
            <v>2011.08.12.</v>
          </cell>
        </row>
        <row r="678">
          <cell r="A678" t="str">
            <v>2011.08.15.</v>
          </cell>
        </row>
        <row r="679">
          <cell r="A679" t="str">
            <v>2011.08.16.</v>
          </cell>
        </row>
        <row r="680">
          <cell r="A680" t="str">
            <v>2011.08.17.</v>
          </cell>
        </row>
        <row r="681">
          <cell r="A681" t="str">
            <v>2011.08.18.</v>
          </cell>
        </row>
        <row r="682">
          <cell r="A682" t="str">
            <v>2011.08.19.</v>
          </cell>
        </row>
        <row r="683">
          <cell r="A683" t="str">
            <v>2011.08.22.</v>
          </cell>
        </row>
        <row r="684">
          <cell r="A684" t="str">
            <v>2011.08.23.</v>
          </cell>
        </row>
        <row r="685">
          <cell r="A685" t="str">
            <v>2011.08.24.</v>
          </cell>
        </row>
        <row r="686">
          <cell r="A686" t="str">
            <v>2011.08.25.</v>
          </cell>
        </row>
        <row r="687">
          <cell r="A687" t="str">
            <v>2011.08.26.</v>
          </cell>
        </row>
        <row r="688">
          <cell r="A688" t="str">
            <v>2011.08.29.</v>
          </cell>
        </row>
        <row r="689">
          <cell r="A689" t="str">
            <v>2011.08.30.</v>
          </cell>
        </row>
        <row r="690">
          <cell r="A690" t="str">
            <v>2011.08.31.</v>
          </cell>
        </row>
        <row r="691">
          <cell r="A691" t="str">
            <v>2011.09.01.</v>
          </cell>
        </row>
        <row r="692">
          <cell r="A692" t="str">
            <v>2011.09.02.</v>
          </cell>
        </row>
        <row r="693">
          <cell r="A693" t="str">
            <v>2011.09.05.</v>
          </cell>
        </row>
        <row r="694">
          <cell r="A694" t="str">
            <v>2011.09.06.</v>
          </cell>
        </row>
        <row r="695">
          <cell r="A695" t="str">
            <v>2011.09.07.</v>
          </cell>
        </row>
        <row r="696">
          <cell r="A696" t="str">
            <v>2011.09.08.</v>
          </cell>
        </row>
        <row r="697">
          <cell r="A697" t="str">
            <v>2011.09.09.</v>
          </cell>
        </row>
        <row r="698">
          <cell r="A698" t="str">
            <v>2011.09.12.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"/>
      <sheetName val="Demetra_Results_fa"/>
      <sheetName val="VA"/>
      <sheetName val="ULC"/>
      <sheetName val="ULCdekomp"/>
      <sheetName val="ULC_dekomp_ábra"/>
      <sheetName val="ULC_dekomp_ábra_hazai"/>
      <sheetName val="ULC_dekomp_ábra_TME"/>
      <sheetName val="ULCdekomp_fd"/>
      <sheetName val="FD_ULC_dekomp_ábra"/>
      <sheetName val="FD_HAZAI_ULC_dekomp_ábra"/>
      <sheetName val="FD_HAZAI_ULC_dekomp_ábra_rsz"/>
      <sheetName val="ULCdekomp_psz"/>
      <sheetName val="PSZ_ULC_dekomp_ábra"/>
      <sheetName val="PSZ_HAZA_ULC_dekomp_ábra"/>
      <sheetName val="PSZ_HAZA_ULC_dekomp_ábra_rsz"/>
      <sheetName val="ULC YoY"/>
      <sheetName val="Reál ULC"/>
      <sheetName val="Termelékenység"/>
      <sheetName val="Termelékenység YoY"/>
      <sheetName val="Létszám"/>
      <sheetName val="Demetra_Results_ft"/>
      <sheetName val="Demetra_Parameters"/>
      <sheetName val="Sheet1"/>
      <sheetName val="ULC_dekomp_ábra_hosszabb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a"/>
      <sheetName val="Spot"/>
      <sheetName val="Adat"/>
      <sheetName val="Input"/>
    </sheetNames>
    <sheetDataSet>
      <sheetData sheetId="0"/>
      <sheetData sheetId="1"/>
      <sheetData sheetId="2"/>
      <sheetData sheetId="3">
        <row r="7">
          <cell r="B7" t="str">
            <v>.BUX</v>
          </cell>
        </row>
        <row r="8">
          <cell r="B8" t="str">
            <v>/.BETI</v>
          </cell>
        </row>
        <row r="9">
          <cell r="B9" t="str">
            <v>/.WIG</v>
          </cell>
        </row>
        <row r="10">
          <cell r="B10" t="str">
            <v>/.PX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ed"/>
      <sheetName val="World"/>
    </sheetNames>
    <sheetDataSet>
      <sheetData sheetId="0">
        <row r="2">
          <cell r="B2" t="str">
            <v>Albánia</v>
          </cell>
          <cell r="C2" t="str">
            <v>Albania</v>
          </cell>
          <cell r="D2" t="str">
            <v>AL</v>
          </cell>
        </row>
        <row r="3">
          <cell r="B3" t="str">
            <v>Ausztria</v>
          </cell>
          <cell r="C3" t="str">
            <v>Austria</v>
          </cell>
          <cell r="D3" t="str">
            <v>AT</v>
          </cell>
        </row>
        <row r="4">
          <cell r="B4" t="str">
            <v>Belgium</v>
          </cell>
          <cell r="C4" t="str">
            <v>Belgium</v>
          </cell>
          <cell r="D4" t="str">
            <v>BE</v>
          </cell>
        </row>
        <row r="5">
          <cell r="B5" t="str">
            <v>Bulgária</v>
          </cell>
          <cell r="C5" t="str">
            <v>Bulgaria</v>
          </cell>
          <cell r="D5" t="str">
            <v>BG</v>
          </cell>
        </row>
        <row r="6">
          <cell r="B6" t="str">
            <v>Svájc</v>
          </cell>
          <cell r="C6" t="str">
            <v>Switzerland</v>
          </cell>
          <cell r="D6" t="str">
            <v>CH</v>
          </cell>
        </row>
        <row r="7">
          <cell r="B7" t="str">
            <v>Ciprus</v>
          </cell>
          <cell r="C7" t="str">
            <v>Cyprus</v>
          </cell>
          <cell r="D7" t="str">
            <v>CY</v>
          </cell>
        </row>
        <row r="8">
          <cell r="B8" t="str">
            <v>Csehország</v>
          </cell>
          <cell r="C8" t="str">
            <v>Czech Republic</v>
          </cell>
          <cell r="D8" t="str">
            <v>CZ</v>
          </cell>
        </row>
        <row r="9">
          <cell r="B9" t="str">
            <v>Németország</v>
          </cell>
          <cell r="C9" t="str">
            <v>Germany</v>
          </cell>
          <cell r="D9" t="str">
            <v>DE</v>
          </cell>
        </row>
        <row r="10">
          <cell r="B10" t="str">
            <v>Dánia</v>
          </cell>
          <cell r="C10" t="str">
            <v>Denmark</v>
          </cell>
          <cell r="D10" t="str">
            <v>DK</v>
          </cell>
        </row>
        <row r="11">
          <cell r="B11" t="str">
            <v>Eurozóna</v>
          </cell>
          <cell r="C11" t="str">
            <v>Eurozone</v>
          </cell>
          <cell r="D11" t="str">
            <v>EA</v>
          </cell>
        </row>
        <row r="12">
          <cell r="B12" t="str">
            <v>EA12</v>
          </cell>
          <cell r="C12" t="str">
            <v>EA12</v>
          </cell>
          <cell r="D12" t="str">
            <v>EA12</v>
          </cell>
        </row>
        <row r="13">
          <cell r="B13" t="str">
            <v>EA18</v>
          </cell>
          <cell r="C13" t="str">
            <v>EA18</v>
          </cell>
          <cell r="D13" t="str">
            <v>EA18</v>
          </cell>
        </row>
        <row r="14">
          <cell r="B14" t="str">
            <v>EA19</v>
          </cell>
          <cell r="C14" t="str">
            <v>EA19</v>
          </cell>
          <cell r="D14" t="str">
            <v>EA19</v>
          </cell>
        </row>
        <row r="15">
          <cell r="B15" t="str">
            <v>Észtország</v>
          </cell>
          <cell r="C15" t="str">
            <v>Estonia</v>
          </cell>
          <cell r="D15" t="str">
            <v>EE</v>
          </cell>
        </row>
        <row r="16">
          <cell r="B16" t="str">
            <v>Görögország</v>
          </cell>
          <cell r="C16" t="str">
            <v>Greece</v>
          </cell>
          <cell r="D16" t="str">
            <v>EL</v>
          </cell>
        </row>
        <row r="17">
          <cell r="B17" t="str">
            <v>Spanyolország</v>
          </cell>
          <cell r="C17" t="str">
            <v>Spain</v>
          </cell>
          <cell r="D17" t="str">
            <v>ES</v>
          </cell>
        </row>
        <row r="18">
          <cell r="B18" t="str">
            <v>EU15</v>
          </cell>
          <cell r="C18" t="str">
            <v>EU15</v>
          </cell>
          <cell r="D18" t="str">
            <v>EU15</v>
          </cell>
        </row>
        <row r="19">
          <cell r="B19" t="str">
            <v>EU28</v>
          </cell>
          <cell r="C19" t="str">
            <v>EU28</v>
          </cell>
          <cell r="D19" t="str">
            <v>EU28</v>
          </cell>
        </row>
        <row r="20">
          <cell r="B20" t="str">
            <v>Európai Unió</v>
          </cell>
          <cell r="C20" t="str">
            <v>European Union</v>
          </cell>
          <cell r="D20" t="str">
            <v>EU</v>
          </cell>
        </row>
        <row r="21">
          <cell r="B21" t="str">
            <v>Finnország</v>
          </cell>
          <cell r="C21" t="str">
            <v>Finland</v>
          </cell>
          <cell r="D21" t="str">
            <v>FI</v>
          </cell>
        </row>
        <row r="22">
          <cell r="B22" t="str">
            <v>Franciaország</v>
          </cell>
          <cell r="C22" t="str">
            <v>France</v>
          </cell>
          <cell r="D22" t="str">
            <v>FR</v>
          </cell>
        </row>
        <row r="23">
          <cell r="B23" t="str">
            <v>Horvátország</v>
          </cell>
          <cell r="C23" t="str">
            <v>Croatia</v>
          </cell>
          <cell r="D23" t="str">
            <v>HR</v>
          </cell>
        </row>
        <row r="24">
          <cell r="B24" t="str">
            <v>Magyarország</v>
          </cell>
          <cell r="C24" t="str">
            <v>Hungary</v>
          </cell>
          <cell r="D24" t="str">
            <v>HU</v>
          </cell>
        </row>
        <row r="25">
          <cell r="B25" t="str">
            <v>Írország</v>
          </cell>
          <cell r="C25" t="str">
            <v>Ireland</v>
          </cell>
          <cell r="D25" t="str">
            <v>IE</v>
          </cell>
        </row>
        <row r="26">
          <cell r="B26" t="str">
            <v>Izland</v>
          </cell>
          <cell r="C26" t="str">
            <v>Iceland</v>
          </cell>
          <cell r="D26" t="str">
            <v>IS</v>
          </cell>
        </row>
        <row r="27">
          <cell r="B27" t="str">
            <v>Olaszország</v>
          </cell>
          <cell r="C27" t="str">
            <v>Italy</v>
          </cell>
          <cell r="D27" t="str">
            <v>IT</v>
          </cell>
        </row>
        <row r="28">
          <cell r="B28" t="str">
            <v>Litvánia</v>
          </cell>
          <cell r="C28" t="str">
            <v>Lithuania</v>
          </cell>
          <cell r="D28" t="str">
            <v>LT</v>
          </cell>
        </row>
        <row r="29">
          <cell r="B29" t="str">
            <v>Luxemburg</v>
          </cell>
          <cell r="C29" t="str">
            <v>Luxembourg</v>
          </cell>
          <cell r="D29" t="str">
            <v>LU</v>
          </cell>
        </row>
        <row r="30">
          <cell r="B30" t="str">
            <v>Lettország</v>
          </cell>
          <cell r="C30" t="str">
            <v>Latvia</v>
          </cell>
          <cell r="D30" t="str">
            <v>LV</v>
          </cell>
        </row>
        <row r="31">
          <cell r="B31" t="str">
            <v>Montenegró</v>
          </cell>
          <cell r="C31" t="str">
            <v>Montenegro</v>
          </cell>
          <cell r="D31" t="str">
            <v>ME</v>
          </cell>
        </row>
        <row r="32">
          <cell r="B32" t="str">
            <v>Makedónia</v>
          </cell>
          <cell r="C32" t="str">
            <v>Macedonia</v>
          </cell>
          <cell r="D32" t="str">
            <v>MK</v>
          </cell>
        </row>
        <row r="33">
          <cell r="B33" t="str">
            <v>Málta</v>
          </cell>
          <cell r="C33" t="str">
            <v>Malta</v>
          </cell>
          <cell r="D33" t="str">
            <v>MT</v>
          </cell>
        </row>
        <row r="34">
          <cell r="B34" t="str">
            <v>Hollandia</v>
          </cell>
          <cell r="C34" t="str">
            <v>Netherlands</v>
          </cell>
          <cell r="D34" t="str">
            <v>NL</v>
          </cell>
        </row>
        <row r="35">
          <cell r="B35" t="str">
            <v>Norvégia</v>
          </cell>
          <cell r="C35" t="str">
            <v>Norway</v>
          </cell>
          <cell r="D35" t="str">
            <v>NO</v>
          </cell>
        </row>
        <row r="36">
          <cell r="B36" t="str">
            <v>Lengyelország</v>
          </cell>
          <cell r="C36" t="str">
            <v>Poland</v>
          </cell>
          <cell r="D36" t="str">
            <v>PL</v>
          </cell>
        </row>
        <row r="37">
          <cell r="B37" t="str">
            <v>Portugália</v>
          </cell>
          <cell r="C37" t="str">
            <v>Portugal</v>
          </cell>
          <cell r="D37" t="str">
            <v>PT</v>
          </cell>
        </row>
        <row r="38">
          <cell r="B38" t="str">
            <v>Románia</v>
          </cell>
          <cell r="C38" t="str">
            <v>Romania</v>
          </cell>
          <cell r="D38" t="str">
            <v>RO</v>
          </cell>
        </row>
        <row r="39">
          <cell r="B39" t="str">
            <v>Szerbia</v>
          </cell>
          <cell r="C39" t="str">
            <v>Serbia</v>
          </cell>
          <cell r="D39" t="str">
            <v>RS</v>
          </cell>
        </row>
        <row r="40">
          <cell r="B40" t="str">
            <v>Svédország</v>
          </cell>
          <cell r="C40" t="str">
            <v>Sweden</v>
          </cell>
          <cell r="D40" t="str">
            <v>SE</v>
          </cell>
        </row>
        <row r="41">
          <cell r="B41" t="str">
            <v>Szlovénia</v>
          </cell>
          <cell r="C41" t="str">
            <v>Slovenia</v>
          </cell>
          <cell r="D41" t="str">
            <v>SI</v>
          </cell>
        </row>
        <row r="42">
          <cell r="B42" t="str">
            <v>Szlovákia</v>
          </cell>
          <cell r="C42" t="str">
            <v>Slovakia</v>
          </cell>
          <cell r="D42" t="str">
            <v>SK</v>
          </cell>
        </row>
        <row r="43">
          <cell r="B43" t="str">
            <v>Törökország</v>
          </cell>
          <cell r="C43" t="str">
            <v>Turkey</v>
          </cell>
          <cell r="D43" t="str">
            <v>TR</v>
          </cell>
        </row>
        <row r="44">
          <cell r="B44" t="str">
            <v>Egyesült Királyság</v>
          </cell>
          <cell r="C44" t="str">
            <v>United Kingdom</v>
          </cell>
          <cell r="D44" t="str">
            <v>UK</v>
          </cell>
        </row>
        <row r="45">
          <cell r="B45" t="str">
            <v>Egyesült Államok</v>
          </cell>
          <cell r="C45" t="str">
            <v>United States</v>
          </cell>
          <cell r="D45" t="str">
            <v>US</v>
          </cell>
        </row>
        <row r="46">
          <cell r="B46" t="str">
            <v>Koszovó</v>
          </cell>
          <cell r="C46" t="str">
            <v>Kosovo (under United Nations Security Council Resolution 1244/99)</v>
          </cell>
          <cell r="D46" t="str">
            <v>XK</v>
          </cell>
        </row>
        <row r="47">
          <cell r="B47" t="str">
            <v>Bosznia és Hercegovina</v>
          </cell>
          <cell r="C47" t="str">
            <v>Bosnia And Herzegovina</v>
          </cell>
          <cell r="D47" t="str">
            <v>BA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3-1"/>
      <sheetName val="c3-2"/>
      <sheetName val="c3-3"/>
      <sheetName val="c3-4"/>
      <sheetName val="c3-5"/>
      <sheetName val="c3-6"/>
      <sheetName val="c3-7"/>
      <sheetName val="c3-8"/>
      <sheetName val="c3-9"/>
      <sheetName val="c3-10"/>
      <sheetName val="c3-11"/>
      <sheetName val="c3-12"/>
      <sheetName val="c3-13"/>
      <sheetName val="c3-14"/>
      <sheetName val="c3-15"/>
      <sheetName val="c3-16"/>
      <sheetName val="c3-17"/>
      <sheetName val="c3-18"/>
      <sheetName val="c3-19"/>
      <sheetName val="c3-20"/>
      <sheetName val="c3-21"/>
      <sheetName val="c3-22"/>
      <sheetName val="c3-23"/>
      <sheetName val="c3-24"/>
      <sheetName val="c3-25"/>
      <sheetName val="c3-26"/>
      <sheetName val="c3-27"/>
      <sheetName val="c3-28"/>
      <sheetName val="c3-29"/>
      <sheetName val="c3-30"/>
      <sheetName val="c3-31"/>
      <sheetName val="c3-32xxxx"/>
      <sheetName val="c3-33"/>
      <sheetName val="c3-34"/>
      <sheetName val="c3-35"/>
      <sheetName val="c3-36"/>
      <sheetName val="c3-37"/>
      <sheetName val="c3-38"/>
      <sheetName val="c3-39"/>
      <sheetName val="c3-40"/>
      <sheetName val="c3-41"/>
      <sheetName val="c3-42"/>
      <sheetName val="c3-43"/>
      <sheetName val="c3-44"/>
      <sheetName val="c3-45"/>
      <sheetName val="c3-46"/>
      <sheetName val="c3-47"/>
      <sheetName val="c3-48"/>
      <sheetName val="c3-49"/>
      <sheetName val="c3-50"/>
      <sheetName val="c3-51"/>
      <sheetName val="c3-52"/>
      <sheetName val="c3-53"/>
      <sheetName val="c3-54"/>
      <sheetName val="c3-55"/>
      <sheetName val="c3-56"/>
    </sheetNames>
    <sheetDataSet>
      <sheetData sheetId="0" refreshError="1"/>
      <sheetData sheetId="1">
        <row r="11">
          <cell r="A11">
            <v>38718</v>
          </cell>
          <cell r="C11">
            <v>0.89862097162147625</v>
          </cell>
          <cell r="D11">
            <v>1.2134706373504129</v>
          </cell>
          <cell r="E11">
            <v>0.42722043340271848</v>
          </cell>
          <cell r="F11">
            <v>2.8145476267762888</v>
          </cell>
          <cell r="G11">
            <v>2.2914588140374201</v>
          </cell>
        </row>
        <row r="12">
          <cell r="A12">
            <v>38808</v>
          </cell>
        </row>
        <row r="13">
          <cell r="A13">
            <v>38899</v>
          </cell>
        </row>
        <row r="14">
          <cell r="A14">
            <v>38991</v>
          </cell>
        </row>
        <row r="15">
          <cell r="A15">
            <v>39083</v>
          </cell>
        </row>
        <row r="16">
          <cell r="A16">
            <v>39173</v>
          </cell>
        </row>
        <row r="17">
          <cell r="A17">
            <v>39264</v>
          </cell>
        </row>
        <row r="18">
          <cell r="A18">
            <v>39356</v>
          </cell>
        </row>
        <row r="19">
          <cell r="A19">
            <v>39448</v>
          </cell>
        </row>
        <row r="20">
          <cell r="A20">
            <v>39539</v>
          </cell>
        </row>
        <row r="21">
          <cell r="A21">
            <v>39630</v>
          </cell>
        </row>
        <row r="22">
          <cell r="A22">
            <v>39722</v>
          </cell>
        </row>
        <row r="23">
          <cell r="A23">
            <v>39814</v>
          </cell>
        </row>
        <row r="24">
          <cell r="A24">
            <v>39904</v>
          </cell>
        </row>
        <row r="25">
          <cell r="A25">
            <v>39995</v>
          </cell>
        </row>
        <row r="26">
          <cell r="A26">
            <v>40087</v>
          </cell>
        </row>
        <row r="27">
          <cell r="A27">
            <v>40179</v>
          </cell>
        </row>
        <row r="28">
          <cell r="A28">
            <v>40269</v>
          </cell>
        </row>
        <row r="29">
          <cell r="A29">
            <v>40360</v>
          </cell>
        </row>
        <row r="30">
          <cell r="A30">
            <v>40452</v>
          </cell>
        </row>
        <row r="31">
          <cell r="A31">
            <v>40544</v>
          </cell>
        </row>
        <row r="32">
          <cell r="A32">
            <v>40634</v>
          </cell>
        </row>
        <row r="33">
          <cell r="A33">
            <v>40725</v>
          </cell>
        </row>
        <row r="34">
          <cell r="A34">
            <v>40817</v>
          </cell>
        </row>
        <row r="35">
          <cell r="A35">
            <v>40909</v>
          </cell>
        </row>
        <row r="36">
          <cell r="A36">
            <v>41000</v>
          </cell>
        </row>
        <row r="37">
          <cell r="A37">
            <v>41091</v>
          </cell>
        </row>
        <row r="38">
          <cell r="A38">
            <v>41183</v>
          </cell>
        </row>
        <row r="39">
          <cell r="A39">
            <v>41275</v>
          </cell>
        </row>
        <row r="40">
          <cell r="A40">
            <v>41365</v>
          </cell>
        </row>
        <row r="41">
          <cell r="A41">
            <v>41456</v>
          </cell>
        </row>
        <row r="42">
          <cell r="A42">
            <v>41548</v>
          </cell>
        </row>
      </sheetData>
      <sheetData sheetId="2" refreshError="1"/>
      <sheetData sheetId="3">
        <row r="11">
          <cell r="A11">
            <v>40179</v>
          </cell>
          <cell r="C11">
            <v>-8.1999999999999993</v>
          </cell>
          <cell r="D11">
            <v>-0.77</v>
          </cell>
        </row>
        <row r="12">
          <cell r="A12">
            <v>40210</v>
          </cell>
        </row>
        <row r="13">
          <cell r="A13">
            <v>40238</v>
          </cell>
        </row>
        <row r="14">
          <cell r="A14">
            <v>40269</v>
          </cell>
        </row>
        <row r="15">
          <cell r="A15">
            <v>40299</v>
          </cell>
        </row>
        <row r="16">
          <cell r="A16">
            <v>40330</v>
          </cell>
        </row>
        <row r="17">
          <cell r="A17">
            <v>40360</v>
          </cell>
        </row>
        <row r="18">
          <cell r="A18">
            <v>40391</v>
          </cell>
        </row>
        <row r="19">
          <cell r="A19">
            <v>40422</v>
          </cell>
        </row>
        <row r="20">
          <cell r="A20">
            <v>40452</v>
          </cell>
        </row>
        <row r="21">
          <cell r="A21">
            <v>40483</v>
          </cell>
        </row>
        <row r="22">
          <cell r="A22">
            <v>40513</v>
          </cell>
        </row>
        <row r="23">
          <cell r="A23">
            <v>40544</v>
          </cell>
        </row>
        <row r="24">
          <cell r="A24">
            <v>40575</v>
          </cell>
        </row>
        <row r="25">
          <cell r="A25">
            <v>40603</v>
          </cell>
        </row>
        <row r="26">
          <cell r="A26">
            <v>40634</v>
          </cell>
        </row>
        <row r="27">
          <cell r="A27">
            <v>40664</v>
          </cell>
        </row>
        <row r="28">
          <cell r="A28">
            <v>40695</v>
          </cell>
        </row>
        <row r="29">
          <cell r="A29">
            <v>40725</v>
          </cell>
        </row>
        <row r="30">
          <cell r="A30">
            <v>40756</v>
          </cell>
        </row>
        <row r="31">
          <cell r="A31">
            <v>40787</v>
          </cell>
        </row>
        <row r="32">
          <cell r="A32">
            <v>40817</v>
          </cell>
        </row>
        <row r="33">
          <cell r="A33">
            <v>40848</v>
          </cell>
        </row>
        <row r="34">
          <cell r="A34">
            <v>40878</v>
          </cell>
        </row>
        <row r="35">
          <cell r="A35">
            <v>40909</v>
          </cell>
        </row>
        <row r="36">
          <cell r="A36">
            <v>40940</v>
          </cell>
        </row>
        <row r="37">
          <cell r="A37">
            <v>40969</v>
          </cell>
        </row>
        <row r="38">
          <cell r="A38">
            <v>41000</v>
          </cell>
        </row>
        <row r="39">
          <cell r="A39">
            <v>41030</v>
          </cell>
        </row>
        <row r="40">
          <cell r="A40">
            <v>41061</v>
          </cell>
        </row>
        <row r="41">
          <cell r="A41">
            <v>41091</v>
          </cell>
        </row>
        <row r="42">
          <cell r="A42">
            <v>41122</v>
          </cell>
        </row>
        <row r="43">
          <cell r="A43">
            <v>41153</v>
          </cell>
        </row>
        <row r="44">
          <cell r="A44">
            <v>41183</v>
          </cell>
        </row>
        <row r="45">
          <cell r="A45">
            <v>41214</v>
          </cell>
        </row>
        <row r="46">
          <cell r="A46">
            <v>41244</v>
          </cell>
        </row>
        <row r="47">
          <cell r="A47">
            <v>41275</v>
          </cell>
        </row>
        <row r="48">
          <cell r="A48">
            <v>41306</v>
          </cell>
        </row>
        <row r="49">
          <cell r="A49">
            <v>41334</v>
          </cell>
        </row>
        <row r="50">
          <cell r="A50">
            <v>41365</v>
          </cell>
        </row>
        <row r="51">
          <cell r="A51">
            <v>41395</v>
          </cell>
        </row>
        <row r="52">
          <cell r="A52">
            <v>41426</v>
          </cell>
        </row>
        <row r="53">
          <cell r="A53">
            <v>41456</v>
          </cell>
        </row>
        <row r="54">
          <cell r="A54">
            <v>41487</v>
          </cell>
        </row>
        <row r="55">
          <cell r="A55">
            <v>41518</v>
          </cell>
        </row>
        <row r="56">
          <cell r="A56">
            <v>41548</v>
          </cell>
        </row>
        <row r="57">
          <cell r="A57">
            <v>41579</v>
          </cell>
        </row>
        <row r="58">
          <cell r="A58">
            <v>41609</v>
          </cell>
        </row>
        <row r="59">
          <cell r="A59">
            <v>41640</v>
          </cell>
        </row>
        <row r="60">
          <cell r="A60">
            <v>41671</v>
          </cell>
        </row>
      </sheetData>
      <sheetData sheetId="4" refreshError="1"/>
      <sheetData sheetId="5">
        <row r="12">
          <cell r="A12">
            <v>36526</v>
          </cell>
          <cell r="B12">
            <v>1.9481269999999999</v>
          </cell>
          <cell r="C12">
            <v>2.7388919999999999</v>
          </cell>
          <cell r="D12">
            <v>-0.6763285</v>
          </cell>
          <cell r="E12">
            <v>-0.2</v>
          </cell>
          <cell r="F12">
            <v>28.89894</v>
          </cell>
        </row>
        <row r="13">
          <cell r="A13">
            <v>36557</v>
          </cell>
        </row>
        <row r="14">
          <cell r="A14">
            <v>36586</v>
          </cell>
        </row>
        <row r="15">
          <cell r="A15">
            <v>36617</v>
          </cell>
        </row>
        <row r="16">
          <cell r="A16">
            <v>36647</v>
          </cell>
        </row>
        <row r="17">
          <cell r="A17">
            <v>36678</v>
          </cell>
        </row>
        <row r="18">
          <cell r="A18">
            <v>36708</v>
          </cell>
        </row>
        <row r="19">
          <cell r="A19">
            <v>36739</v>
          </cell>
        </row>
        <row r="20">
          <cell r="A20">
            <v>36770</v>
          </cell>
        </row>
        <row r="21">
          <cell r="A21">
            <v>36800</v>
          </cell>
        </row>
        <row r="22">
          <cell r="A22">
            <v>36831</v>
          </cell>
        </row>
        <row r="23">
          <cell r="A23">
            <v>36861</v>
          </cell>
        </row>
        <row r="24">
          <cell r="A24">
            <v>36892</v>
          </cell>
        </row>
        <row r="25">
          <cell r="A25">
            <v>36923</v>
          </cell>
        </row>
        <row r="26">
          <cell r="A26">
            <v>36951</v>
          </cell>
        </row>
        <row r="27">
          <cell r="A27">
            <v>36982</v>
          </cell>
        </row>
        <row r="28">
          <cell r="A28">
            <v>37012</v>
          </cell>
        </row>
        <row r="29">
          <cell r="A29">
            <v>37043</v>
          </cell>
        </row>
        <row r="30">
          <cell r="A30">
            <v>37073</v>
          </cell>
        </row>
        <row r="31">
          <cell r="A31">
            <v>37104</v>
          </cell>
        </row>
        <row r="32">
          <cell r="A32">
            <v>37135</v>
          </cell>
        </row>
        <row r="33">
          <cell r="A33">
            <v>37165</v>
          </cell>
        </row>
        <row r="34">
          <cell r="A34">
            <v>37196</v>
          </cell>
        </row>
        <row r="35">
          <cell r="A35">
            <v>37226</v>
          </cell>
        </row>
        <row r="36">
          <cell r="A36">
            <v>37257</v>
          </cell>
        </row>
        <row r="37">
          <cell r="A37">
            <v>37288</v>
          </cell>
        </row>
        <row r="38">
          <cell r="A38">
            <v>37316</v>
          </cell>
        </row>
        <row r="39">
          <cell r="A39">
            <v>37347</v>
          </cell>
        </row>
        <row r="40">
          <cell r="A40">
            <v>37377</v>
          </cell>
        </row>
        <row r="41">
          <cell r="A41">
            <v>37408</v>
          </cell>
        </row>
        <row r="42">
          <cell r="A42">
            <v>37438</v>
          </cell>
        </row>
        <row r="43">
          <cell r="A43">
            <v>37469</v>
          </cell>
        </row>
        <row r="44">
          <cell r="A44">
            <v>37500</v>
          </cell>
        </row>
        <row r="45">
          <cell r="A45">
            <v>37530</v>
          </cell>
        </row>
        <row r="46">
          <cell r="A46">
            <v>37561</v>
          </cell>
        </row>
        <row r="47">
          <cell r="A47">
            <v>37591</v>
          </cell>
        </row>
        <row r="48">
          <cell r="A48">
            <v>37622</v>
          </cell>
        </row>
        <row r="49">
          <cell r="A49">
            <v>37653</v>
          </cell>
        </row>
        <row r="50">
          <cell r="A50">
            <v>37681</v>
          </cell>
        </row>
        <row r="51">
          <cell r="A51">
            <v>37712</v>
          </cell>
        </row>
        <row r="52">
          <cell r="A52">
            <v>37742</v>
          </cell>
        </row>
        <row r="53">
          <cell r="A53">
            <v>37773</v>
          </cell>
        </row>
        <row r="54">
          <cell r="A54">
            <v>37803</v>
          </cell>
        </row>
        <row r="55">
          <cell r="A55">
            <v>37834</v>
          </cell>
        </row>
        <row r="56">
          <cell r="A56">
            <v>37865</v>
          </cell>
        </row>
        <row r="57">
          <cell r="A57">
            <v>37895</v>
          </cell>
        </row>
        <row r="58">
          <cell r="A58">
            <v>37926</v>
          </cell>
        </row>
        <row r="59">
          <cell r="A59">
            <v>37956</v>
          </cell>
        </row>
        <row r="60">
          <cell r="A60">
            <v>37987</v>
          </cell>
        </row>
        <row r="61">
          <cell r="A61">
            <v>38018</v>
          </cell>
        </row>
        <row r="62">
          <cell r="A62">
            <v>38047</v>
          </cell>
        </row>
        <row r="63">
          <cell r="A63">
            <v>38078</v>
          </cell>
        </row>
        <row r="64">
          <cell r="A64">
            <v>38108</v>
          </cell>
        </row>
        <row r="65">
          <cell r="A65">
            <v>38139</v>
          </cell>
        </row>
        <row r="66">
          <cell r="A66">
            <v>38169</v>
          </cell>
        </row>
        <row r="67">
          <cell r="A67">
            <v>38200</v>
          </cell>
        </row>
        <row r="68">
          <cell r="A68">
            <v>38231</v>
          </cell>
        </row>
        <row r="69">
          <cell r="A69">
            <v>38261</v>
          </cell>
        </row>
        <row r="70">
          <cell r="A70">
            <v>38292</v>
          </cell>
        </row>
        <row r="71">
          <cell r="A71">
            <v>38322</v>
          </cell>
        </row>
        <row r="72">
          <cell r="A72">
            <v>38353</v>
          </cell>
        </row>
        <row r="73">
          <cell r="A73">
            <v>38384</v>
          </cell>
        </row>
        <row r="74">
          <cell r="A74">
            <v>38412</v>
          </cell>
        </row>
        <row r="75">
          <cell r="A75">
            <v>38443</v>
          </cell>
        </row>
        <row r="76">
          <cell r="A76">
            <v>38473</v>
          </cell>
        </row>
        <row r="77">
          <cell r="A77">
            <v>38504</v>
          </cell>
        </row>
        <row r="78">
          <cell r="A78">
            <v>38534</v>
          </cell>
        </row>
        <row r="79">
          <cell r="A79">
            <v>38565</v>
          </cell>
        </row>
        <row r="80">
          <cell r="A80">
            <v>38596</v>
          </cell>
        </row>
        <row r="81">
          <cell r="A81">
            <v>38626</v>
          </cell>
        </row>
        <row r="82">
          <cell r="A82">
            <v>38657</v>
          </cell>
        </row>
        <row r="83">
          <cell r="A83">
            <v>38687</v>
          </cell>
        </row>
        <row r="84">
          <cell r="A84">
            <v>38718</v>
          </cell>
        </row>
        <row r="85">
          <cell r="A85">
            <v>38749</v>
          </cell>
        </row>
        <row r="86">
          <cell r="A86">
            <v>38777</v>
          </cell>
        </row>
        <row r="87">
          <cell r="A87">
            <v>38808</v>
          </cell>
        </row>
        <row r="88">
          <cell r="A88">
            <v>38838</v>
          </cell>
        </row>
        <row r="89">
          <cell r="A89">
            <v>38869</v>
          </cell>
        </row>
        <row r="90">
          <cell r="A90">
            <v>38899</v>
          </cell>
        </row>
        <row r="91">
          <cell r="A91">
            <v>38930</v>
          </cell>
        </row>
        <row r="92">
          <cell r="A92">
            <v>38961</v>
          </cell>
        </row>
        <row r="93">
          <cell r="A93">
            <v>38991</v>
          </cell>
        </row>
        <row r="94">
          <cell r="A94">
            <v>39022</v>
          </cell>
        </row>
        <row r="95">
          <cell r="A95">
            <v>39052</v>
          </cell>
        </row>
        <row r="96">
          <cell r="A96">
            <v>39083</v>
          </cell>
        </row>
        <row r="97">
          <cell r="A97">
            <v>39114</v>
          </cell>
        </row>
        <row r="98">
          <cell r="A98">
            <v>39142</v>
          </cell>
        </row>
        <row r="99">
          <cell r="A99">
            <v>39173</v>
          </cell>
        </row>
        <row r="100">
          <cell r="A100">
            <v>39203</v>
          </cell>
        </row>
        <row r="101">
          <cell r="A101">
            <v>39234</v>
          </cell>
        </row>
        <row r="102">
          <cell r="A102">
            <v>39264</v>
          </cell>
        </row>
        <row r="103">
          <cell r="A103">
            <v>39295</v>
          </cell>
        </row>
        <row r="104">
          <cell r="A104">
            <v>39326</v>
          </cell>
        </row>
        <row r="105">
          <cell r="A105">
            <v>39356</v>
          </cell>
        </row>
        <row r="106">
          <cell r="A106">
            <v>39387</v>
          </cell>
        </row>
        <row r="107">
          <cell r="A107">
            <v>39417</v>
          </cell>
        </row>
        <row r="108">
          <cell r="A108">
            <v>39448</v>
          </cell>
        </row>
        <row r="109">
          <cell r="A109">
            <v>39479</v>
          </cell>
        </row>
        <row r="110">
          <cell r="A110">
            <v>39508</v>
          </cell>
        </row>
        <row r="111">
          <cell r="A111">
            <v>39539</v>
          </cell>
        </row>
        <row r="112">
          <cell r="A112">
            <v>39569</v>
          </cell>
        </row>
        <row r="113">
          <cell r="A113">
            <v>39600</v>
          </cell>
        </row>
        <row r="114">
          <cell r="A114">
            <v>39630</v>
          </cell>
        </row>
        <row r="115">
          <cell r="A115">
            <v>39661</v>
          </cell>
        </row>
        <row r="116">
          <cell r="A116">
            <v>39692</v>
          </cell>
        </row>
        <row r="117">
          <cell r="A117">
            <v>39722</v>
          </cell>
        </row>
        <row r="118">
          <cell r="A118">
            <v>39753</v>
          </cell>
        </row>
        <row r="119">
          <cell r="A119">
            <v>39783</v>
          </cell>
        </row>
        <row r="120">
          <cell r="A120">
            <v>39814</v>
          </cell>
        </row>
        <row r="121">
          <cell r="A121">
            <v>39845</v>
          </cell>
        </row>
        <row r="122">
          <cell r="A122">
            <v>39873</v>
          </cell>
        </row>
        <row r="123">
          <cell r="A123">
            <v>39904</v>
          </cell>
        </row>
        <row r="124">
          <cell r="A124">
            <v>39934</v>
          </cell>
        </row>
        <row r="125">
          <cell r="A125">
            <v>39965</v>
          </cell>
        </row>
        <row r="126">
          <cell r="A126">
            <v>39995</v>
          </cell>
        </row>
        <row r="127">
          <cell r="A127">
            <v>40026</v>
          </cell>
        </row>
        <row r="128">
          <cell r="A128">
            <v>40057</v>
          </cell>
        </row>
        <row r="129">
          <cell r="A129">
            <v>40087</v>
          </cell>
        </row>
        <row r="130">
          <cell r="A130">
            <v>40118</v>
          </cell>
        </row>
        <row r="131">
          <cell r="A131">
            <v>40148</v>
          </cell>
        </row>
        <row r="132">
          <cell r="A132">
            <v>40179</v>
          </cell>
        </row>
        <row r="133">
          <cell r="A133">
            <v>40210</v>
          </cell>
        </row>
        <row r="134">
          <cell r="A134">
            <v>40238</v>
          </cell>
        </row>
        <row r="135">
          <cell r="A135">
            <v>40269</v>
          </cell>
        </row>
        <row r="136">
          <cell r="A136">
            <v>40299</v>
          </cell>
        </row>
        <row r="137">
          <cell r="A137">
            <v>40330</v>
          </cell>
        </row>
        <row r="138">
          <cell r="A138">
            <v>40360</v>
          </cell>
        </row>
        <row r="139">
          <cell r="A139">
            <v>40391</v>
          </cell>
        </row>
        <row r="140">
          <cell r="A140">
            <v>40422</v>
          </cell>
        </row>
        <row r="141">
          <cell r="A141">
            <v>40452</v>
          </cell>
        </row>
        <row r="142">
          <cell r="A142">
            <v>40483</v>
          </cell>
        </row>
        <row r="143">
          <cell r="A143">
            <v>40513</v>
          </cell>
        </row>
        <row r="144">
          <cell r="A144">
            <v>40544</v>
          </cell>
        </row>
        <row r="145">
          <cell r="A145">
            <v>40575</v>
          </cell>
        </row>
        <row r="146">
          <cell r="A146">
            <v>40603</v>
          </cell>
        </row>
        <row r="147">
          <cell r="A147">
            <v>40634</v>
          </cell>
        </row>
        <row r="148">
          <cell r="A148">
            <v>40664</v>
          </cell>
        </row>
        <row r="149">
          <cell r="A149">
            <v>40695</v>
          </cell>
        </row>
        <row r="150">
          <cell r="A150">
            <v>40725</v>
          </cell>
        </row>
        <row r="151">
          <cell r="A151">
            <v>40756</v>
          </cell>
        </row>
        <row r="152">
          <cell r="A152">
            <v>40787</v>
          </cell>
        </row>
        <row r="153">
          <cell r="A153">
            <v>40817</v>
          </cell>
        </row>
        <row r="154">
          <cell r="A154">
            <v>40848</v>
          </cell>
        </row>
        <row r="155">
          <cell r="A155">
            <v>40878</v>
          </cell>
        </row>
        <row r="156">
          <cell r="A156">
            <v>40909</v>
          </cell>
        </row>
        <row r="157">
          <cell r="A157">
            <v>40940</v>
          </cell>
        </row>
        <row r="158">
          <cell r="A158">
            <v>40969</v>
          </cell>
        </row>
        <row r="159">
          <cell r="A159">
            <v>41000</v>
          </cell>
        </row>
        <row r="160">
          <cell r="A160">
            <v>41030</v>
          </cell>
        </row>
        <row r="161">
          <cell r="A161">
            <v>41061</v>
          </cell>
        </row>
        <row r="162">
          <cell r="A162">
            <v>41091</v>
          </cell>
        </row>
        <row r="163">
          <cell r="A163">
            <v>41122</v>
          </cell>
        </row>
        <row r="164">
          <cell r="A164">
            <v>41153</v>
          </cell>
        </row>
        <row r="165">
          <cell r="A165">
            <v>41183</v>
          </cell>
        </row>
        <row r="166">
          <cell r="A166">
            <v>41214</v>
          </cell>
        </row>
        <row r="167">
          <cell r="A167">
            <v>41244</v>
          </cell>
        </row>
        <row r="168">
          <cell r="A168">
            <v>41275</v>
          </cell>
        </row>
        <row r="169">
          <cell r="A169">
            <v>41306</v>
          </cell>
        </row>
        <row r="170">
          <cell r="A170">
            <v>41334</v>
          </cell>
        </row>
        <row r="171">
          <cell r="A171">
            <v>41365</v>
          </cell>
        </row>
        <row r="172">
          <cell r="A172">
            <v>41395</v>
          </cell>
        </row>
        <row r="173">
          <cell r="A173">
            <v>41426</v>
          </cell>
        </row>
        <row r="174">
          <cell r="A174">
            <v>41456</v>
          </cell>
        </row>
        <row r="175">
          <cell r="A175">
            <v>41487</v>
          </cell>
        </row>
        <row r="176">
          <cell r="A176">
            <v>41518</v>
          </cell>
        </row>
        <row r="177">
          <cell r="A177">
            <v>41548</v>
          </cell>
        </row>
        <row r="178">
          <cell r="A178">
            <v>41579</v>
          </cell>
        </row>
        <row r="179">
          <cell r="A179">
            <v>41609</v>
          </cell>
        </row>
        <row r="180">
          <cell r="A180">
            <v>41640</v>
          </cell>
        </row>
      </sheetData>
      <sheetData sheetId="6">
        <row r="11">
          <cell r="A11">
            <v>38353</v>
          </cell>
          <cell r="B11">
            <v>44.283333333333324</v>
          </cell>
          <cell r="C11">
            <v>33.730136388392111</v>
          </cell>
          <cell r="D11">
            <v>0</v>
          </cell>
          <cell r="E11">
            <v>0</v>
          </cell>
        </row>
        <row r="12">
          <cell r="A12">
            <v>38384</v>
          </cell>
        </row>
        <row r="13">
          <cell r="A13">
            <v>38412</v>
          </cell>
        </row>
        <row r="14">
          <cell r="A14">
            <v>38443</v>
          </cell>
        </row>
        <row r="15">
          <cell r="A15">
            <v>38473</v>
          </cell>
        </row>
        <row r="16">
          <cell r="A16">
            <v>38504</v>
          </cell>
        </row>
        <row r="17">
          <cell r="A17">
            <v>38534</v>
          </cell>
        </row>
        <row r="18">
          <cell r="A18">
            <v>38565</v>
          </cell>
        </row>
        <row r="19">
          <cell r="A19">
            <v>38596</v>
          </cell>
        </row>
        <row r="20">
          <cell r="A20">
            <v>38626</v>
          </cell>
        </row>
        <row r="21">
          <cell r="A21">
            <v>38657</v>
          </cell>
        </row>
        <row r="22">
          <cell r="A22">
            <v>38687</v>
          </cell>
        </row>
        <row r="23">
          <cell r="A23">
            <v>38718</v>
          </cell>
        </row>
        <row r="24">
          <cell r="A24">
            <v>38749</v>
          </cell>
        </row>
        <row r="25">
          <cell r="A25">
            <v>38777</v>
          </cell>
        </row>
        <row r="26">
          <cell r="A26">
            <v>38808</v>
          </cell>
        </row>
        <row r="27">
          <cell r="A27">
            <v>38838</v>
          </cell>
        </row>
        <row r="28">
          <cell r="A28">
            <v>38869</v>
          </cell>
        </row>
        <row r="29">
          <cell r="A29">
            <v>38899</v>
          </cell>
        </row>
        <row r="30">
          <cell r="A30">
            <v>38930</v>
          </cell>
        </row>
        <row r="31">
          <cell r="A31">
            <v>38961</v>
          </cell>
        </row>
        <row r="32">
          <cell r="A32">
            <v>38991</v>
          </cell>
        </row>
        <row r="33">
          <cell r="A33">
            <v>39022</v>
          </cell>
        </row>
        <row r="34">
          <cell r="A34">
            <v>39052</v>
          </cell>
        </row>
        <row r="35">
          <cell r="A35">
            <v>39083</v>
          </cell>
        </row>
        <row r="36">
          <cell r="A36">
            <v>39114</v>
          </cell>
        </row>
        <row r="37">
          <cell r="A37">
            <v>39142</v>
          </cell>
        </row>
        <row r="38">
          <cell r="A38">
            <v>39173</v>
          </cell>
        </row>
        <row r="39">
          <cell r="A39">
            <v>39203</v>
          </cell>
        </row>
        <row r="40">
          <cell r="A40">
            <v>39234</v>
          </cell>
        </row>
        <row r="41">
          <cell r="A41">
            <v>39264</v>
          </cell>
        </row>
        <row r="42">
          <cell r="A42">
            <v>39295</v>
          </cell>
        </row>
        <row r="43">
          <cell r="A43">
            <v>39326</v>
          </cell>
        </row>
        <row r="44">
          <cell r="A44">
            <v>39356</v>
          </cell>
        </row>
        <row r="45">
          <cell r="A45">
            <v>39387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  <row r="120">
          <cell r="A120">
            <v>41671</v>
          </cell>
        </row>
        <row r="121">
          <cell r="A121">
            <v>41699</v>
          </cell>
        </row>
        <row r="122">
          <cell r="A122">
            <v>41730</v>
          </cell>
        </row>
        <row r="123">
          <cell r="A123">
            <v>41760</v>
          </cell>
        </row>
        <row r="124">
          <cell r="A124">
            <v>41791</v>
          </cell>
        </row>
        <row r="125">
          <cell r="A125">
            <v>41821</v>
          </cell>
        </row>
        <row r="126">
          <cell r="A126">
            <v>41852</v>
          </cell>
        </row>
        <row r="127">
          <cell r="A127">
            <v>41883</v>
          </cell>
        </row>
        <row r="128">
          <cell r="A128">
            <v>41913</v>
          </cell>
        </row>
        <row r="129">
          <cell r="A129">
            <v>41944</v>
          </cell>
        </row>
        <row r="130">
          <cell r="A130">
            <v>41974</v>
          </cell>
        </row>
        <row r="131">
          <cell r="A131">
            <v>42005</v>
          </cell>
        </row>
        <row r="132">
          <cell r="A132">
            <v>42036</v>
          </cell>
        </row>
        <row r="133">
          <cell r="A133">
            <v>42064</v>
          </cell>
        </row>
        <row r="134">
          <cell r="A134">
            <v>42095</v>
          </cell>
        </row>
        <row r="135">
          <cell r="A135">
            <v>42125</v>
          </cell>
        </row>
        <row r="136">
          <cell r="A136">
            <v>42156</v>
          </cell>
        </row>
        <row r="137">
          <cell r="A137">
            <v>42186</v>
          </cell>
        </row>
        <row r="138">
          <cell r="A138">
            <v>42217</v>
          </cell>
        </row>
        <row r="139">
          <cell r="A139">
            <v>42248</v>
          </cell>
        </row>
        <row r="140">
          <cell r="A140">
            <v>42278</v>
          </cell>
        </row>
        <row r="141">
          <cell r="A141">
            <v>42309</v>
          </cell>
        </row>
        <row r="142">
          <cell r="A142">
            <v>42339</v>
          </cell>
        </row>
        <row r="143">
          <cell r="A143">
            <v>42370</v>
          </cell>
        </row>
        <row r="144">
          <cell r="A144">
            <v>42401</v>
          </cell>
        </row>
        <row r="145">
          <cell r="A145">
            <v>42430</v>
          </cell>
        </row>
      </sheetData>
      <sheetData sheetId="7">
        <row r="11">
          <cell r="A11">
            <v>36526</v>
          </cell>
          <cell r="B11">
            <v>100.09767224329531</v>
          </cell>
          <cell r="C11">
            <v>104.82013596642655</v>
          </cell>
          <cell r="D11">
            <v>89.274631708503051</v>
          </cell>
          <cell r="E11">
            <v>94.23491559607649</v>
          </cell>
          <cell r="F11">
            <v>84.855077525340704</v>
          </cell>
          <cell r="G11">
            <v>70.562370821666519</v>
          </cell>
          <cell r="H11">
            <v>58.763463531902929</v>
          </cell>
          <cell r="I11">
            <v>68.525051356718038</v>
          </cell>
        </row>
        <row r="12">
          <cell r="A12">
            <v>36557</v>
          </cell>
        </row>
        <row r="13">
          <cell r="A13">
            <v>36586</v>
          </cell>
        </row>
        <row r="14">
          <cell r="A14">
            <v>36617</v>
          </cell>
        </row>
        <row r="15">
          <cell r="A15">
            <v>36647</v>
          </cell>
        </row>
        <row r="16">
          <cell r="A16">
            <v>36678</v>
          </cell>
        </row>
        <row r="17">
          <cell r="A17">
            <v>36708</v>
          </cell>
        </row>
        <row r="18">
          <cell r="A18">
            <v>36739</v>
          </cell>
        </row>
        <row r="19">
          <cell r="A19">
            <v>36770</v>
          </cell>
        </row>
        <row r="20">
          <cell r="A20">
            <v>36800</v>
          </cell>
        </row>
        <row r="21">
          <cell r="A21">
            <v>36831</v>
          </cell>
        </row>
        <row r="22">
          <cell r="A22">
            <v>36861</v>
          </cell>
        </row>
        <row r="23">
          <cell r="A23">
            <v>36892</v>
          </cell>
        </row>
        <row r="24">
          <cell r="A24">
            <v>36923</v>
          </cell>
        </row>
        <row r="25">
          <cell r="A25">
            <v>36951</v>
          </cell>
        </row>
        <row r="26">
          <cell r="A26">
            <v>36982</v>
          </cell>
        </row>
        <row r="27">
          <cell r="A27">
            <v>37012</v>
          </cell>
        </row>
        <row r="28">
          <cell r="A28">
            <v>37043</v>
          </cell>
        </row>
        <row r="29">
          <cell r="A29">
            <v>37073</v>
          </cell>
        </row>
        <row r="30">
          <cell r="A30">
            <v>37104</v>
          </cell>
        </row>
        <row r="31">
          <cell r="A31">
            <v>37135</v>
          </cell>
        </row>
        <row r="32">
          <cell r="A32">
            <v>37165</v>
          </cell>
        </row>
        <row r="33">
          <cell r="A33">
            <v>37196</v>
          </cell>
        </row>
        <row r="34">
          <cell r="A34">
            <v>37226</v>
          </cell>
        </row>
        <row r="35">
          <cell r="A35">
            <v>37257</v>
          </cell>
        </row>
        <row r="36">
          <cell r="A36">
            <v>37288</v>
          </cell>
        </row>
        <row r="37">
          <cell r="A37">
            <v>37316</v>
          </cell>
        </row>
        <row r="38">
          <cell r="A38">
            <v>37347</v>
          </cell>
        </row>
        <row r="39">
          <cell r="A39">
            <v>37377</v>
          </cell>
        </row>
        <row r="40">
          <cell r="A40">
            <v>37408</v>
          </cell>
        </row>
        <row r="41">
          <cell r="A41">
            <v>37438</v>
          </cell>
        </row>
        <row r="42">
          <cell r="A42">
            <v>37469</v>
          </cell>
        </row>
        <row r="43">
          <cell r="A43">
            <v>37500</v>
          </cell>
        </row>
        <row r="44">
          <cell r="A44">
            <v>37530</v>
          </cell>
        </row>
        <row r="45">
          <cell r="A45">
            <v>37561</v>
          </cell>
        </row>
        <row r="46">
          <cell r="A46">
            <v>37591</v>
          </cell>
        </row>
        <row r="47">
          <cell r="A47">
            <v>37622</v>
          </cell>
        </row>
        <row r="48">
          <cell r="A48">
            <v>37653</v>
          </cell>
        </row>
        <row r="49">
          <cell r="A49">
            <v>37681</v>
          </cell>
        </row>
        <row r="50">
          <cell r="A50">
            <v>37712</v>
          </cell>
        </row>
        <row r="51">
          <cell r="A51">
            <v>37742</v>
          </cell>
        </row>
        <row r="52">
          <cell r="A52">
            <v>37773</v>
          </cell>
        </row>
        <row r="53">
          <cell r="A53">
            <v>37803</v>
          </cell>
        </row>
        <row r="54">
          <cell r="A54">
            <v>37834</v>
          </cell>
        </row>
        <row r="55">
          <cell r="A55">
            <v>37865</v>
          </cell>
        </row>
        <row r="56">
          <cell r="A56">
            <v>37895</v>
          </cell>
        </row>
        <row r="57">
          <cell r="A57">
            <v>37926</v>
          </cell>
        </row>
        <row r="58">
          <cell r="A58">
            <v>37956</v>
          </cell>
        </row>
        <row r="59">
          <cell r="A59">
            <v>37987</v>
          </cell>
        </row>
        <row r="60">
          <cell r="A60">
            <v>38018</v>
          </cell>
        </row>
        <row r="61">
          <cell r="A61">
            <v>38047</v>
          </cell>
        </row>
        <row r="62">
          <cell r="A62">
            <v>38078</v>
          </cell>
        </row>
        <row r="63">
          <cell r="A63">
            <v>38108</v>
          </cell>
        </row>
        <row r="64">
          <cell r="A64">
            <v>38139</v>
          </cell>
        </row>
        <row r="65">
          <cell r="A65">
            <v>38169</v>
          </cell>
        </row>
        <row r="66">
          <cell r="A66">
            <v>38200</v>
          </cell>
        </row>
        <row r="67">
          <cell r="A67">
            <v>38231</v>
          </cell>
        </row>
        <row r="68">
          <cell r="A68">
            <v>38261</v>
          </cell>
        </row>
        <row r="69">
          <cell r="A69">
            <v>38292</v>
          </cell>
        </row>
        <row r="70">
          <cell r="A70">
            <v>38322</v>
          </cell>
        </row>
        <row r="71">
          <cell r="A71">
            <v>38353</v>
          </cell>
        </row>
        <row r="72">
          <cell r="A72">
            <v>38384</v>
          </cell>
        </row>
        <row r="73">
          <cell r="A73">
            <v>38412</v>
          </cell>
        </row>
        <row r="74">
          <cell r="A74">
            <v>38443</v>
          </cell>
        </row>
        <row r="75">
          <cell r="A75">
            <v>38473</v>
          </cell>
        </row>
        <row r="76">
          <cell r="A76">
            <v>38504</v>
          </cell>
        </row>
        <row r="77">
          <cell r="A77">
            <v>38534</v>
          </cell>
        </row>
        <row r="78">
          <cell r="A78">
            <v>38565</v>
          </cell>
        </row>
        <row r="79">
          <cell r="A79">
            <v>38596</v>
          </cell>
        </row>
        <row r="80">
          <cell r="A80">
            <v>38626</v>
          </cell>
        </row>
        <row r="81">
          <cell r="A81">
            <v>38657</v>
          </cell>
        </row>
        <row r="82">
          <cell r="A82">
            <v>38687</v>
          </cell>
        </row>
        <row r="83">
          <cell r="A83">
            <v>38718</v>
          </cell>
        </row>
        <row r="84">
          <cell r="A84">
            <v>38749</v>
          </cell>
        </row>
        <row r="85">
          <cell r="A85">
            <v>38777</v>
          </cell>
        </row>
        <row r="86">
          <cell r="A86">
            <v>38808</v>
          </cell>
        </row>
        <row r="87">
          <cell r="A87">
            <v>38838</v>
          </cell>
        </row>
        <row r="88">
          <cell r="A88">
            <v>38869</v>
          </cell>
        </row>
        <row r="89">
          <cell r="A89">
            <v>38899</v>
          </cell>
        </row>
        <row r="90">
          <cell r="A90">
            <v>38930</v>
          </cell>
        </row>
        <row r="91">
          <cell r="A91">
            <v>38961</v>
          </cell>
        </row>
        <row r="92">
          <cell r="A92">
            <v>38991</v>
          </cell>
        </row>
        <row r="93">
          <cell r="A93">
            <v>39022</v>
          </cell>
        </row>
        <row r="94">
          <cell r="A94">
            <v>39052</v>
          </cell>
        </row>
        <row r="95">
          <cell r="A95">
            <v>39083</v>
          </cell>
        </row>
        <row r="96">
          <cell r="A96">
            <v>39114</v>
          </cell>
        </row>
        <row r="97">
          <cell r="A97">
            <v>39142</v>
          </cell>
        </row>
        <row r="98">
          <cell r="A98">
            <v>39173</v>
          </cell>
        </row>
        <row r="99">
          <cell r="A99">
            <v>39203</v>
          </cell>
        </row>
        <row r="100">
          <cell r="A100">
            <v>39234</v>
          </cell>
        </row>
        <row r="101">
          <cell r="A101">
            <v>39264</v>
          </cell>
        </row>
        <row r="102">
          <cell r="A102">
            <v>39295</v>
          </cell>
        </row>
        <row r="103">
          <cell r="A103">
            <v>39326</v>
          </cell>
        </row>
        <row r="104">
          <cell r="A104">
            <v>39356</v>
          </cell>
        </row>
        <row r="105">
          <cell r="A105">
            <v>39387</v>
          </cell>
        </row>
        <row r="106">
          <cell r="A106">
            <v>39417</v>
          </cell>
        </row>
        <row r="107">
          <cell r="A107">
            <v>39448</v>
          </cell>
        </row>
        <row r="108">
          <cell r="A108">
            <v>39479</v>
          </cell>
        </row>
        <row r="109">
          <cell r="A109">
            <v>39508</v>
          </cell>
        </row>
        <row r="110">
          <cell r="A110">
            <v>39539</v>
          </cell>
        </row>
        <row r="111">
          <cell r="A111">
            <v>39569</v>
          </cell>
        </row>
        <row r="112">
          <cell r="A112">
            <v>39600</v>
          </cell>
        </row>
        <row r="113">
          <cell r="A113">
            <v>39630</v>
          </cell>
        </row>
        <row r="114">
          <cell r="A114">
            <v>39661</v>
          </cell>
        </row>
        <row r="115">
          <cell r="A115">
            <v>39692</v>
          </cell>
        </row>
        <row r="116">
          <cell r="A116">
            <v>39722</v>
          </cell>
        </row>
        <row r="117">
          <cell r="A117">
            <v>39753</v>
          </cell>
        </row>
        <row r="118">
          <cell r="A118">
            <v>39783</v>
          </cell>
        </row>
        <row r="119">
          <cell r="A119">
            <v>39814</v>
          </cell>
        </row>
        <row r="120">
          <cell r="A120">
            <v>39845</v>
          </cell>
        </row>
        <row r="121">
          <cell r="A121">
            <v>39873</v>
          </cell>
        </row>
        <row r="122">
          <cell r="A122">
            <v>39904</v>
          </cell>
        </row>
        <row r="123">
          <cell r="A123">
            <v>39934</v>
          </cell>
        </row>
        <row r="124">
          <cell r="A124">
            <v>39965</v>
          </cell>
        </row>
        <row r="125">
          <cell r="A125">
            <v>39995</v>
          </cell>
        </row>
        <row r="126">
          <cell r="A126">
            <v>40026</v>
          </cell>
        </row>
        <row r="127">
          <cell r="A127">
            <v>40057</v>
          </cell>
        </row>
        <row r="128">
          <cell r="A128">
            <v>40087</v>
          </cell>
        </row>
        <row r="129">
          <cell r="A129">
            <v>40118</v>
          </cell>
        </row>
        <row r="130">
          <cell r="A130">
            <v>40148</v>
          </cell>
        </row>
        <row r="131">
          <cell r="A131">
            <v>40179</v>
          </cell>
        </row>
        <row r="132">
          <cell r="A132">
            <v>40210</v>
          </cell>
        </row>
        <row r="133">
          <cell r="A133">
            <v>40238</v>
          </cell>
        </row>
        <row r="134">
          <cell r="A134">
            <v>40269</v>
          </cell>
        </row>
        <row r="135">
          <cell r="A135">
            <v>40299</v>
          </cell>
        </row>
        <row r="136">
          <cell r="A136">
            <v>40330</v>
          </cell>
        </row>
        <row r="137">
          <cell r="A137">
            <v>40360</v>
          </cell>
        </row>
        <row r="138">
          <cell r="A138">
            <v>40391</v>
          </cell>
        </row>
        <row r="139">
          <cell r="A139">
            <v>40422</v>
          </cell>
        </row>
        <row r="140">
          <cell r="A140">
            <v>40452</v>
          </cell>
        </row>
        <row r="141">
          <cell r="A141">
            <v>40483</v>
          </cell>
        </row>
        <row r="142">
          <cell r="A142">
            <v>40513</v>
          </cell>
        </row>
        <row r="143">
          <cell r="A143">
            <v>40544</v>
          </cell>
        </row>
        <row r="144">
          <cell r="A144">
            <v>40575</v>
          </cell>
        </row>
        <row r="145">
          <cell r="A145">
            <v>40603</v>
          </cell>
        </row>
        <row r="146">
          <cell r="A146">
            <v>40634</v>
          </cell>
        </row>
        <row r="147">
          <cell r="A147">
            <v>40664</v>
          </cell>
        </row>
        <row r="148">
          <cell r="A148">
            <v>40695</v>
          </cell>
        </row>
        <row r="149">
          <cell r="A149">
            <v>40725</v>
          </cell>
        </row>
        <row r="150">
          <cell r="A150">
            <v>40756</v>
          </cell>
        </row>
        <row r="151">
          <cell r="A151">
            <v>40787</v>
          </cell>
        </row>
        <row r="152">
          <cell r="A152">
            <v>40817</v>
          </cell>
        </row>
        <row r="153">
          <cell r="A153">
            <v>40848</v>
          </cell>
        </row>
        <row r="154">
          <cell r="A154">
            <v>40878</v>
          </cell>
        </row>
        <row r="155">
          <cell r="A155">
            <v>40909</v>
          </cell>
        </row>
        <row r="156">
          <cell r="A156">
            <v>40940</v>
          </cell>
        </row>
        <row r="157">
          <cell r="A157">
            <v>40969</v>
          </cell>
        </row>
        <row r="158">
          <cell r="A158">
            <v>41000</v>
          </cell>
        </row>
        <row r="159">
          <cell r="A159">
            <v>41030</v>
          </cell>
        </row>
        <row r="160">
          <cell r="A160">
            <v>41061</v>
          </cell>
        </row>
        <row r="161">
          <cell r="A161">
            <v>41091</v>
          </cell>
        </row>
        <row r="162">
          <cell r="A162">
            <v>41122</v>
          </cell>
        </row>
        <row r="163">
          <cell r="A163">
            <v>41153</v>
          </cell>
        </row>
        <row r="164">
          <cell r="A164">
            <v>41183</v>
          </cell>
        </row>
        <row r="165">
          <cell r="A165">
            <v>41214</v>
          </cell>
        </row>
        <row r="166">
          <cell r="A166">
            <v>41244</v>
          </cell>
        </row>
        <row r="167">
          <cell r="A167">
            <v>41275</v>
          </cell>
        </row>
        <row r="168">
          <cell r="A168">
            <v>41306</v>
          </cell>
        </row>
        <row r="169">
          <cell r="A169">
            <v>41334</v>
          </cell>
        </row>
        <row r="170">
          <cell r="A170">
            <v>41365</v>
          </cell>
        </row>
        <row r="171">
          <cell r="A171">
            <v>41395</v>
          </cell>
        </row>
        <row r="172">
          <cell r="A172">
            <v>41426</v>
          </cell>
        </row>
        <row r="173">
          <cell r="A173">
            <v>41456</v>
          </cell>
        </row>
        <row r="174">
          <cell r="A174">
            <v>41487</v>
          </cell>
        </row>
        <row r="175">
          <cell r="A175">
            <v>41518</v>
          </cell>
        </row>
        <row r="176">
          <cell r="A176">
            <v>41548</v>
          </cell>
        </row>
        <row r="177">
          <cell r="A177">
            <v>41579</v>
          </cell>
        </row>
        <row r="178">
          <cell r="A178">
            <v>41609</v>
          </cell>
        </row>
        <row r="179">
          <cell r="A179">
            <v>41640</v>
          </cell>
        </row>
        <row r="180">
          <cell r="A180">
            <v>41671</v>
          </cell>
        </row>
      </sheetData>
      <sheetData sheetId="8" refreshError="1"/>
      <sheetData sheetId="9">
        <row r="11">
          <cell r="A11">
            <v>41271</v>
          </cell>
          <cell r="B11">
            <v>318.7</v>
          </cell>
          <cell r="C11">
            <v>570.1</v>
          </cell>
          <cell r="D11">
            <v>394.5</v>
          </cell>
          <cell r="E11">
            <v>1059</v>
          </cell>
          <cell r="F11">
            <v>0</v>
          </cell>
          <cell r="G11">
            <v>0</v>
          </cell>
        </row>
        <row r="12">
          <cell r="A12">
            <v>41276</v>
          </cell>
        </row>
        <row r="13">
          <cell r="A13">
            <v>41277</v>
          </cell>
        </row>
        <row r="14">
          <cell r="A14">
            <v>41278</v>
          </cell>
        </row>
        <row r="15">
          <cell r="A15">
            <v>41281</v>
          </cell>
        </row>
        <row r="16">
          <cell r="A16">
            <v>41282</v>
          </cell>
        </row>
        <row r="17">
          <cell r="A17">
            <v>41283</v>
          </cell>
        </row>
        <row r="18">
          <cell r="A18">
            <v>41284</v>
          </cell>
        </row>
        <row r="19">
          <cell r="A19">
            <v>41285</v>
          </cell>
        </row>
        <row r="20">
          <cell r="A20">
            <v>41288</v>
          </cell>
        </row>
        <row r="21">
          <cell r="A21">
            <v>41289</v>
          </cell>
        </row>
        <row r="22">
          <cell r="A22">
            <v>41290</v>
          </cell>
        </row>
        <row r="23">
          <cell r="A23">
            <v>41291</v>
          </cell>
        </row>
        <row r="24">
          <cell r="A24">
            <v>41292</v>
          </cell>
        </row>
        <row r="25">
          <cell r="A25">
            <v>41295</v>
          </cell>
        </row>
        <row r="26">
          <cell r="A26">
            <v>41296</v>
          </cell>
        </row>
        <row r="27">
          <cell r="A27">
            <v>41297</v>
          </cell>
        </row>
        <row r="28">
          <cell r="A28">
            <v>41298</v>
          </cell>
        </row>
        <row r="29">
          <cell r="A29">
            <v>41299</v>
          </cell>
        </row>
        <row r="30">
          <cell r="A30">
            <v>41302</v>
          </cell>
        </row>
        <row r="31">
          <cell r="A31">
            <v>41303</v>
          </cell>
        </row>
        <row r="32">
          <cell r="A32">
            <v>41304</v>
          </cell>
        </row>
        <row r="33">
          <cell r="A33">
            <v>41305</v>
          </cell>
        </row>
        <row r="34">
          <cell r="A34">
            <v>41306</v>
          </cell>
        </row>
        <row r="35">
          <cell r="A35">
            <v>41309</v>
          </cell>
        </row>
        <row r="36">
          <cell r="A36">
            <v>41310</v>
          </cell>
        </row>
        <row r="37">
          <cell r="A37">
            <v>41311</v>
          </cell>
        </row>
        <row r="38">
          <cell r="A38">
            <v>41312</v>
          </cell>
        </row>
        <row r="39">
          <cell r="A39">
            <v>41313</v>
          </cell>
        </row>
        <row r="40">
          <cell r="A40">
            <v>41316</v>
          </cell>
        </row>
        <row r="41">
          <cell r="A41">
            <v>41317</v>
          </cell>
        </row>
        <row r="42">
          <cell r="A42">
            <v>41318</v>
          </cell>
        </row>
        <row r="43">
          <cell r="A43">
            <v>41319</v>
          </cell>
        </row>
        <row r="44">
          <cell r="A44">
            <v>41320</v>
          </cell>
        </row>
        <row r="45">
          <cell r="A45">
            <v>41323</v>
          </cell>
        </row>
        <row r="46">
          <cell r="A46">
            <v>41324</v>
          </cell>
        </row>
        <row r="47">
          <cell r="A47">
            <v>41325</v>
          </cell>
        </row>
        <row r="48">
          <cell r="A48">
            <v>41326</v>
          </cell>
        </row>
        <row r="49">
          <cell r="A49">
            <v>41327</v>
          </cell>
        </row>
        <row r="50">
          <cell r="A50">
            <v>41330</v>
          </cell>
        </row>
        <row r="51">
          <cell r="A51">
            <v>41331</v>
          </cell>
        </row>
        <row r="52">
          <cell r="A52">
            <v>41332</v>
          </cell>
        </row>
        <row r="53">
          <cell r="A53">
            <v>41333</v>
          </cell>
        </row>
        <row r="54">
          <cell r="A54">
            <v>41334</v>
          </cell>
        </row>
        <row r="55">
          <cell r="A55">
            <v>41337</v>
          </cell>
        </row>
        <row r="56">
          <cell r="A56">
            <v>41338</v>
          </cell>
        </row>
        <row r="57">
          <cell r="A57">
            <v>41339</v>
          </cell>
        </row>
        <row r="58">
          <cell r="A58">
            <v>41340</v>
          </cell>
        </row>
        <row r="59">
          <cell r="A59">
            <v>41341</v>
          </cell>
        </row>
        <row r="60">
          <cell r="A60">
            <v>41344</v>
          </cell>
        </row>
        <row r="61">
          <cell r="A61">
            <v>41345</v>
          </cell>
        </row>
        <row r="62">
          <cell r="A62">
            <v>41346</v>
          </cell>
        </row>
        <row r="63">
          <cell r="A63">
            <v>41347</v>
          </cell>
        </row>
        <row r="64">
          <cell r="A64">
            <v>41348</v>
          </cell>
        </row>
        <row r="65">
          <cell r="A65">
            <v>41351</v>
          </cell>
        </row>
        <row r="66">
          <cell r="A66">
            <v>41352</v>
          </cell>
        </row>
        <row r="67">
          <cell r="A67">
            <v>41353</v>
          </cell>
        </row>
        <row r="68">
          <cell r="A68">
            <v>41354</v>
          </cell>
        </row>
        <row r="69">
          <cell r="A69">
            <v>41355</v>
          </cell>
        </row>
        <row r="70">
          <cell r="A70">
            <v>41358</v>
          </cell>
        </row>
        <row r="71">
          <cell r="A71">
            <v>41359</v>
          </cell>
        </row>
        <row r="72">
          <cell r="A72">
            <v>41360</v>
          </cell>
        </row>
        <row r="73">
          <cell r="A73">
            <v>41361</v>
          </cell>
        </row>
        <row r="74">
          <cell r="A74">
            <v>41366</v>
          </cell>
        </row>
        <row r="75">
          <cell r="A75">
            <v>41367</v>
          </cell>
        </row>
        <row r="76">
          <cell r="A76">
            <v>41368</v>
          </cell>
        </row>
        <row r="77">
          <cell r="A77">
            <v>41369</v>
          </cell>
        </row>
        <row r="78">
          <cell r="A78">
            <v>41372</v>
          </cell>
        </row>
        <row r="79">
          <cell r="A79">
            <v>41373</v>
          </cell>
        </row>
        <row r="80">
          <cell r="A80">
            <v>41374</v>
          </cell>
        </row>
        <row r="81">
          <cell r="A81">
            <v>41375</v>
          </cell>
        </row>
        <row r="82">
          <cell r="A82">
            <v>41376</v>
          </cell>
        </row>
        <row r="83">
          <cell r="A83">
            <v>41379</v>
          </cell>
        </row>
        <row r="84">
          <cell r="A84">
            <v>41380</v>
          </cell>
        </row>
        <row r="85">
          <cell r="A85">
            <v>41381</v>
          </cell>
        </row>
        <row r="86">
          <cell r="A86">
            <v>41382</v>
          </cell>
        </row>
        <row r="87">
          <cell r="A87">
            <v>41383</v>
          </cell>
        </row>
        <row r="88">
          <cell r="A88">
            <v>41386</v>
          </cell>
        </row>
        <row r="89">
          <cell r="A89">
            <v>41387</v>
          </cell>
        </row>
        <row r="90">
          <cell r="A90">
            <v>41388</v>
          </cell>
        </row>
        <row r="91">
          <cell r="A91">
            <v>41389</v>
          </cell>
        </row>
        <row r="92">
          <cell r="A92">
            <v>41390</v>
          </cell>
        </row>
        <row r="93">
          <cell r="A93">
            <v>41393</v>
          </cell>
        </row>
        <row r="94">
          <cell r="A94">
            <v>41394</v>
          </cell>
        </row>
        <row r="95">
          <cell r="A95">
            <v>41395</v>
          </cell>
        </row>
        <row r="96">
          <cell r="A96">
            <v>41396</v>
          </cell>
        </row>
        <row r="97">
          <cell r="A97">
            <v>41397</v>
          </cell>
        </row>
        <row r="98">
          <cell r="A98">
            <v>41400</v>
          </cell>
        </row>
        <row r="99">
          <cell r="A99">
            <v>41401</v>
          </cell>
        </row>
        <row r="100">
          <cell r="A100">
            <v>41402</v>
          </cell>
        </row>
        <row r="101">
          <cell r="A101">
            <v>41403</v>
          </cell>
        </row>
        <row r="102">
          <cell r="A102">
            <v>41404</v>
          </cell>
        </row>
        <row r="103">
          <cell r="A103">
            <v>41407</v>
          </cell>
        </row>
        <row r="104">
          <cell r="A104">
            <v>41408</v>
          </cell>
        </row>
        <row r="105">
          <cell r="A105">
            <v>41409</v>
          </cell>
        </row>
        <row r="106">
          <cell r="A106">
            <v>41410</v>
          </cell>
        </row>
        <row r="107">
          <cell r="A107">
            <v>41411</v>
          </cell>
        </row>
        <row r="108">
          <cell r="A108">
            <v>41414</v>
          </cell>
        </row>
        <row r="109">
          <cell r="A109">
            <v>41415</v>
          </cell>
        </row>
        <row r="110">
          <cell r="A110">
            <v>41416</v>
          </cell>
        </row>
        <row r="111">
          <cell r="A111">
            <v>41417</v>
          </cell>
        </row>
        <row r="112">
          <cell r="A112">
            <v>41418</v>
          </cell>
        </row>
        <row r="113">
          <cell r="A113">
            <v>41421</v>
          </cell>
        </row>
        <row r="114">
          <cell r="A114">
            <v>41422</v>
          </cell>
        </row>
        <row r="115">
          <cell r="A115">
            <v>41423</v>
          </cell>
        </row>
        <row r="116">
          <cell r="A116">
            <v>41424</v>
          </cell>
        </row>
        <row r="117">
          <cell r="A117">
            <v>41425</v>
          </cell>
        </row>
        <row r="118">
          <cell r="A118">
            <v>41428</v>
          </cell>
        </row>
        <row r="119">
          <cell r="A119">
            <v>41429</v>
          </cell>
        </row>
        <row r="120">
          <cell r="A120">
            <v>41430</v>
          </cell>
        </row>
        <row r="121">
          <cell r="A121">
            <v>41431</v>
          </cell>
        </row>
        <row r="122">
          <cell r="A122">
            <v>41432</v>
          </cell>
        </row>
        <row r="123">
          <cell r="A123">
            <v>41435</v>
          </cell>
        </row>
        <row r="124">
          <cell r="A124">
            <v>41436</v>
          </cell>
        </row>
        <row r="125">
          <cell r="A125">
            <v>41437</v>
          </cell>
        </row>
        <row r="126">
          <cell r="A126">
            <v>41438</v>
          </cell>
        </row>
        <row r="127">
          <cell r="A127">
            <v>41439</v>
          </cell>
        </row>
        <row r="128">
          <cell r="A128">
            <v>41442</v>
          </cell>
        </row>
        <row r="129">
          <cell r="A129">
            <v>41443</v>
          </cell>
        </row>
        <row r="130">
          <cell r="A130">
            <v>41444</v>
          </cell>
        </row>
        <row r="131">
          <cell r="A131">
            <v>41445</v>
          </cell>
        </row>
        <row r="132">
          <cell r="A132">
            <v>41446</v>
          </cell>
        </row>
        <row r="133">
          <cell r="A133">
            <v>41449</v>
          </cell>
        </row>
        <row r="134">
          <cell r="A134">
            <v>41450</v>
          </cell>
        </row>
        <row r="135">
          <cell r="A135">
            <v>41451</v>
          </cell>
        </row>
        <row r="136">
          <cell r="A136">
            <v>41452</v>
          </cell>
        </row>
        <row r="137">
          <cell r="A137">
            <v>41453</v>
          </cell>
        </row>
        <row r="138">
          <cell r="A138">
            <v>41456</v>
          </cell>
        </row>
        <row r="139">
          <cell r="A139">
            <v>41457</v>
          </cell>
        </row>
        <row r="140">
          <cell r="A140">
            <v>41458</v>
          </cell>
        </row>
        <row r="141">
          <cell r="A141">
            <v>41459</v>
          </cell>
        </row>
        <row r="142">
          <cell r="A142">
            <v>41460</v>
          </cell>
        </row>
        <row r="143">
          <cell r="A143">
            <v>41463</v>
          </cell>
        </row>
        <row r="144">
          <cell r="A144">
            <v>41464</v>
          </cell>
        </row>
        <row r="145">
          <cell r="A145">
            <v>41465</v>
          </cell>
        </row>
        <row r="146">
          <cell r="A146">
            <v>41466</v>
          </cell>
        </row>
        <row r="147">
          <cell r="A147">
            <v>41467</v>
          </cell>
        </row>
        <row r="148">
          <cell r="A148">
            <v>41470</v>
          </cell>
        </row>
        <row r="149">
          <cell r="A149">
            <v>41471</v>
          </cell>
        </row>
        <row r="150">
          <cell r="A150">
            <v>41472</v>
          </cell>
        </row>
        <row r="151">
          <cell r="A151">
            <v>41473</v>
          </cell>
        </row>
        <row r="152">
          <cell r="A152">
            <v>41474</v>
          </cell>
        </row>
        <row r="153">
          <cell r="A153">
            <v>41477</v>
          </cell>
        </row>
        <row r="154">
          <cell r="A154">
            <v>41478</v>
          </cell>
        </row>
        <row r="155">
          <cell r="A155">
            <v>41479</v>
          </cell>
        </row>
        <row r="156">
          <cell r="A156">
            <v>41480</v>
          </cell>
        </row>
        <row r="157">
          <cell r="A157">
            <v>41481</v>
          </cell>
        </row>
        <row r="158">
          <cell r="A158">
            <v>41484</v>
          </cell>
        </row>
        <row r="159">
          <cell r="A159">
            <v>41485</v>
          </cell>
        </row>
        <row r="160">
          <cell r="A160">
            <v>41486</v>
          </cell>
        </row>
        <row r="161">
          <cell r="A161">
            <v>41487</v>
          </cell>
        </row>
        <row r="162">
          <cell r="A162">
            <v>41488</v>
          </cell>
        </row>
        <row r="163">
          <cell r="A163">
            <v>41491</v>
          </cell>
        </row>
        <row r="164">
          <cell r="A164">
            <v>41492</v>
          </cell>
        </row>
        <row r="165">
          <cell r="A165">
            <v>41493</v>
          </cell>
        </row>
        <row r="166">
          <cell r="A166">
            <v>41494</v>
          </cell>
        </row>
        <row r="167">
          <cell r="A167">
            <v>41495</v>
          </cell>
        </row>
        <row r="168">
          <cell r="A168">
            <v>41498</v>
          </cell>
        </row>
        <row r="169">
          <cell r="A169">
            <v>41499</v>
          </cell>
        </row>
        <row r="170">
          <cell r="A170">
            <v>41500</v>
          </cell>
        </row>
        <row r="171">
          <cell r="A171">
            <v>41501</v>
          </cell>
        </row>
        <row r="172">
          <cell r="A172">
            <v>41502</v>
          </cell>
        </row>
        <row r="173">
          <cell r="A173">
            <v>41505</v>
          </cell>
        </row>
        <row r="174">
          <cell r="A174">
            <v>41506</v>
          </cell>
        </row>
        <row r="175">
          <cell r="A175">
            <v>41507</v>
          </cell>
        </row>
        <row r="176">
          <cell r="A176">
            <v>41508</v>
          </cell>
        </row>
        <row r="177">
          <cell r="A177">
            <v>41509</v>
          </cell>
        </row>
        <row r="178">
          <cell r="A178">
            <v>41512</v>
          </cell>
        </row>
        <row r="179">
          <cell r="A179">
            <v>41513</v>
          </cell>
        </row>
        <row r="180">
          <cell r="A180">
            <v>41514</v>
          </cell>
        </row>
        <row r="181">
          <cell r="A181">
            <v>41515</v>
          </cell>
        </row>
        <row r="182">
          <cell r="A182">
            <v>41516</v>
          </cell>
        </row>
        <row r="183">
          <cell r="A183">
            <v>41519</v>
          </cell>
        </row>
        <row r="184">
          <cell r="A184">
            <v>41520</v>
          </cell>
        </row>
        <row r="185">
          <cell r="A185">
            <v>41521</v>
          </cell>
        </row>
        <row r="186">
          <cell r="A186">
            <v>41522</v>
          </cell>
        </row>
        <row r="187">
          <cell r="A187">
            <v>41523</v>
          </cell>
        </row>
        <row r="188">
          <cell r="A188">
            <v>41526</v>
          </cell>
        </row>
        <row r="189">
          <cell r="A189">
            <v>41527</v>
          </cell>
        </row>
        <row r="190">
          <cell r="A190">
            <v>41528</v>
          </cell>
        </row>
        <row r="191">
          <cell r="A191">
            <v>41529</v>
          </cell>
        </row>
        <row r="192">
          <cell r="A192">
            <v>41530</v>
          </cell>
        </row>
        <row r="193">
          <cell r="A193">
            <v>41533</v>
          </cell>
        </row>
        <row r="194">
          <cell r="A194">
            <v>41534</v>
          </cell>
        </row>
        <row r="195">
          <cell r="A195">
            <v>41535</v>
          </cell>
        </row>
        <row r="196">
          <cell r="A196">
            <v>41536</v>
          </cell>
        </row>
        <row r="197">
          <cell r="A197">
            <v>41537</v>
          </cell>
        </row>
        <row r="198">
          <cell r="A198">
            <v>41540</v>
          </cell>
        </row>
        <row r="199">
          <cell r="A199">
            <v>41541</v>
          </cell>
        </row>
        <row r="200">
          <cell r="A200">
            <v>41542</v>
          </cell>
        </row>
        <row r="201">
          <cell r="A201">
            <v>41543</v>
          </cell>
        </row>
        <row r="202">
          <cell r="A202">
            <v>41544</v>
          </cell>
        </row>
        <row r="203">
          <cell r="A203">
            <v>41547</v>
          </cell>
        </row>
        <row r="204">
          <cell r="A204">
            <v>41548</v>
          </cell>
        </row>
        <row r="205">
          <cell r="A205">
            <v>41549</v>
          </cell>
        </row>
        <row r="206">
          <cell r="A206">
            <v>41550</v>
          </cell>
        </row>
        <row r="207">
          <cell r="A207">
            <v>41551</v>
          </cell>
        </row>
        <row r="208">
          <cell r="A208">
            <v>41554</v>
          </cell>
        </row>
        <row r="209">
          <cell r="A209">
            <v>41555</v>
          </cell>
        </row>
        <row r="210">
          <cell r="A210">
            <v>41556</v>
          </cell>
        </row>
        <row r="211">
          <cell r="A211">
            <v>41557</v>
          </cell>
        </row>
        <row r="212">
          <cell r="A212">
            <v>41558</v>
          </cell>
        </row>
        <row r="213">
          <cell r="A213">
            <v>41561</v>
          </cell>
        </row>
        <row r="214">
          <cell r="A214">
            <v>41562</v>
          </cell>
        </row>
        <row r="215">
          <cell r="A215">
            <v>41563</v>
          </cell>
        </row>
        <row r="216">
          <cell r="A216">
            <v>41564</v>
          </cell>
        </row>
        <row r="217">
          <cell r="A217">
            <v>41565</v>
          </cell>
        </row>
        <row r="218">
          <cell r="A218">
            <v>41568</v>
          </cell>
        </row>
        <row r="219">
          <cell r="A219">
            <v>41569</v>
          </cell>
        </row>
        <row r="220">
          <cell r="A220">
            <v>41570</v>
          </cell>
        </row>
        <row r="221">
          <cell r="A221">
            <v>41571</v>
          </cell>
        </row>
        <row r="222">
          <cell r="A222">
            <v>41572</v>
          </cell>
        </row>
        <row r="223">
          <cell r="A223">
            <v>41575</v>
          </cell>
        </row>
        <row r="224">
          <cell r="A224">
            <v>41576</v>
          </cell>
        </row>
        <row r="225">
          <cell r="A225">
            <v>41577</v>
          </cell>
        </row>
        <row r="226">
          <cell r="A226">
            <v>41578</v>
          </cell>
        </row>
        <row r="227">
          <cell r="A227">
            <v>41579</v>
          </cell>
        </row>
        <row r="228">
          <cell r="A228">
            <v>41582</v>
          </cell>
        </row>
        <row r="229">
          <cell r="A229">
            <v>41583</v>
          </cell>
        </row>
        <row r="230">
          <cell r="A230">
            <v>41584</v>
          </cell>
        </row>
        <row r="231">
          <cell r="A231">
            <v>41585</v>
          </cell>
        </row>
        <row r="232">
          <cell r="A232">
            <v>41586</v>
          </cell>
        </row>
        <row r="233">
          <cell r="A233">
            <v>41589</v>
          </cell>
        </row>
        <row r="234">
          <cell r="A234">
            <v>41590</v>
          </cell>
        </row>
        <row r="235">
          <cell r="A235">
            <v>41591</v>
          </cell>
        </row>
        <row r="236">
          <cell r="A236">
            <v>41592</v>
          </cell>
        </row>
        <row r="237">
          <cell r="A237">
            <v>41593</v>
          </cell>
        </row>
        <row r="238">
          <cell r="A238">
            <v>41596</v>
          </cell>
        </row>
        <row r="239">
          <cell r="A239">
            <v>41597</v>
          </cell>
        </row>
        <row r="240">
          <cell r="A240">
            <v>41598</v>
          </cell>
        </row>
        <row r="241">
          <cell r="A241">
            <v>41599</v>
          </cell>
        </row>
        <row r="242">
          <cell r="A242">
            <v>41600</v>
          </cell>
        </row>
        <row r="243">
          <cell r="A243">
            <v>41603</v>
          </cell>
        </row>
        <row r="244">
          <cell r="A244">
            <v>41604</v>
          </cell>
        </row>
        <row r="245">
          <cell r="A245">
            <v>41605</v>
          </cell>
        </row>
        <row r="246">
          <cell r="A246">
            <v>41606</v>
          </cell>
        </row>
        <row r="247">
          <cell r="A247">
            <v>41607</v>
          </cell>
        </row>
        <row r="248">
          <cell r="A248">
            <v>41610</v>
          </cell>
        </row>
        <row r="249">
          <cell r="A249">
            <v>41611</v>
          </cell>
        </row>
        <row r="250">
          <cell r="A250">
            <v>41612</v>
          </cell>
        </row>
        <row r="251">
          <cell r="A251">
            <v>41613</v>
          </cell>
        </row>
        <row r="252">
          <cell r="A252">
            <v>41614</v>
          </cell>
        </row>
        <row r="253">
          <cell r="A253">
            <v>41617</v>
          </cell>
        </row>
        <row r="254">
          <cell r="A254">
            <v>41618</v>
          </cell>
        </row>
        <row r="255">
          <cell r="A255">
            <v>41619</v>
          </cell>
        </row>
        <row r="256">
          <cell r="A256">
            <v>41620</v>
          </cell>
        </row>
        <row r="257">
          <cell r="A257">
            <v>41621</v>
          </cell>
        </row>
        <row r="258">
          <cell r="A258">
            <v>41624</v>
          </cell>
        </row>
        <row r="259">
          <cell r="A259">
            <v>41625</v>
          </cell>
        </row>
        <row r="260">
          <cell r="A260">
            <v>41626</v>
          </cell>
        </row>
        <row r="261">
          <cell r="A261">
            <v>41627</v>
          </cell>
        </row>
        <row r="262">
          <cell r="A262">
            <v>41628</v>
          </cell>
        </row>
        <row r="263">
          <cell r="A263">
            <v>41631</v>
          </cell>
        </row>
        <row r="264">
          <cell r="A264">
            <v>41632</v>
          </cell>
        </row>
        <row r="265">
          <cell r="A265">
            <v>41633</v>
          </cell>
        </row>
        <row r="266">
          <cell r="A266">
            <v>41634</v>
          </cell>
        </row>
        <row r="267">
          <cell r="A267">
            <v>41635</v>
          </cell>
        </row>
        <row r="268">
          <cell r="A268">
            <v>41638</v>
          </cell>
        </row>
        <row r="269">
          <cell r="A269">
            <v>41639</v>
          </cell>
        </row>
        <row r="270">
          <cell r="A270">
            <v>41640</v>
          </cell>
        </row>
        <row r="271">
          <cell r="A271">
            <v>41641</v>
          </cell>
        </row>
        <row r="272">
          <cell r="A272">
            <v>41642</v>
          </cell>
        </row>
        <row r="273">
          <cell r="A273">
            <v>41645</v>
          </cell>
        </row>
        <row r="274">
          <cell r="A274">
            <v>41646</v>
          </cell>
        </row>
        <row r="275">
          <cell r="A275">
            <v>41647</v>
          </cell>
        </row>
        <row r="276">
          <cell r="A276">
            <v>41648</v>
          </cell>
        </row>
        <row r="277">
          <cell r="A277">
            <v>41649</v>
          </cell>
        </row>
        <row r="278">
          <cell r="A278">
            <v>41652</v>
          </cell>
        </row>
        <row r="279">
          <cell r="A279">
            <v>41653</v>
          </cell>
        </row>
        <row r="280">
          <cell r="A280">
            <v>41654</v>
          </cell>
        </row>
        <row r="281">
          <cell r="A281">
            <v>41655</v>
          </cell>
        </row>
        <row r="282">
          <cell r="A282">
            <v>41656</v>
          </cell>
        </row>
        <row r="283">
          <cell r="A283">
            <v>41659</v>
          </cell>
        </row>
        <row r="284">
          <cell r="A284">
            <v>41660</v>
          </cell>
        </row>
        <row r="285">
          <cell r="A285">
            <v>41661</v>
          </cell>
        </row>
        <row r="286">
          <cell r="A286">
            <v>41662</v>
          </cell>
        </row>
        <row r="287">
          <cell r="A287">
            <v>41663</v>
          </cell>
        </row>
        <row r="288">
          <cell r="A288">
            <v>41666</v>
          </cell>
        </row>
        <row r="289">
          <cell r="A289">
            <v>41667</v>
          </cell>
        </row>
        <row r="290">
          <cell r="A290">
            <v>41668</v>
          </cell>
        </row>
        <row r="291">
          <cell r="A291">
            <v>41669</v>
          </cell>
        </row>
        <row r="292">
          <cell r="A292">
            <v>41670</v>
          </cell>
        </row>
        <row r="293">
          <cell r="A293">
            <v>41673</v>
          </cell>
        </row>
        <row r="294">
          <cell r="A294">
            <v>41674</v>
          </cell>
        </row>
        <row r="295">
          <cell r="A295">
            <v>41675</v>
          </cell>
        </row>
        <row r="296">
          <cell r="A296">
            <v>41676</v>
          </cell>
        </row>
        <row r="297">
          <cell r="A297">
            <v>41677</v>
          </cell>
        </row>
        <row r="298">
          <cell r="A298">
            <v>41680</v>
          </cell>
        </row>
        <row r="299">
          <cell r="A299">
            <v>41681</v>
          </cell>
        </row>
        <row r="300">
          <cell r="A300">
            <v>41682</v>
          </cell>
        </row>
        <row r="301">
          <cell r="A301">
            <v>41683</v>
          </cell>
        </row>
        <row r="302">
          <cell r="A302">
            <v>41684</v>
          </cell>
        </row>
        <row r="303">
          <cell r="A303">
            <v>41687</v>
          </cell>
        </row>
        <row r="304">
          <cell r="A304">
            <v>41688</v>
          </cell>
        </row>
        <row r="305">
          <cell r="A305">
            <v>41689</v>
          </cell>
        </row>
        <row r="306">
          <cell r="A306">
            <v>41690</v>
          </cell>
        </row>
        <row r="307">
          <cell r="A307">
            <v>41691</v>
          </cell>
        </row>
        <row r="308">
          <cell r="A308">
            <v>41694</v>
          </cell>
        </row>
        <row r="309">
          <cell r="A309">
            <v>41695</v>
          </cell>
        </row>
        <row r="310">
          <cell r="A310">
            <v>41696</v>
          </cell>
        </row>
        <row r="311">
          <cell r="A311">
            <v>41697</v>
          </cell>
        </row>
        <row r="312">
          <cell r="A312">
            <v>41698</v>
          </cell>
        </row>
        <row r="313">
          <cell r="A313">
            <v>41701</v>
          </cell>
        </row>
        <row r="314">
          <cell r="A314">
            <v>41702</v>
          </cell>
        </row>
        <row r="315">
          <cell r="A315">
            <v>41703</v>
          </cell>
        </row>
        <row r="316">
          <cell r="A316">
            <v>41704</v>
          </cell>
        </row>
        <row r="317">
          <cell r="A317">
            <v>41705</v>
          </cell>
        </row>
        <row r="318">
          <cell r="A318">
            <v>41708</v>
          </cell>
        </row>
        <row r="319">
          <cell r="A319">
            <v>41709</v>
          </cell>
        </row>
        <row r="320">
          <cell r="A320">
            <v>41710</v>
          </cell>
        </row>
        <row r="321">
          <cell r="A321">
            <v>41711</v>
          </cell>
        </row>
        <row r="322">
          <cell r="A322">
            <v>41712</v>
          </cell>
        </row>
      </sheetData>
      <sheetData sheetId="10" refreshError="1"/>
      <sheetData sheetId="11" refreshError="1"/>
      <sheetData sheetId="12">
        <row r="12">
          <cell r="A12">
            <v>38353</v>
          </cell>
          <cell r="B12">
            <v>1.6</v>
          </cell>
          <cell r="C12">
            <v>0.70000000000000007</v>
          </cell>
          <cell r="D12">
            <v>0.7</v>
          </cell>
          <cell r="E12">
            <v>-1.1000000000000001</v>
          </cell>
          <cell r="F12">
            <v>1</v>
          </cell>
          <cell r="G12">
            <v>2.8</v>
          </cell>
        </row>
        <row r="13">
          <cell r="A13">
            <v>38443</v>
          </cell>
        </row>
        <row r="14">
          <cell r="A14">
            <v>38534</v>
          </cell>
        </row>
        <row r="15">
          <cell r="A15">
            <v>38626</v>
          </cell>
        </row>
        <row r="16">
          <cell r="A16">
            <v>38718</v>
          </cell>
        </row>
        <row r="17">
          <cell r="A17">
            <v>38808</v>
          </cell>
        </row>
        <row r="18">
          <cell r="A18">
            <v>38899</v>
          </cell>
        </row>
        <row r="19">
          <cell r="A19">
            <v>38991</v>
          </cell>
        </row>
        <row r="20">
          <cell r="A20">
            <v>39083</v>
          </cell>
        </row>
        <row r="21">
          <cell r="A21">
            <v>39173</v>
          </cell>
        </row>
        <row r="22">
          <cell r="A22">
            <v>39264</v>
          </cell>
        </row>
        <row r="23">
          <cell r="A23">
            <v>39356</v>
          </cell>
        </row>
        <row r="24">
          <cell r="A24">
            <v>39448</v>
          </cell>
        </row>
        <row r="25">
          <cell r="A25">
            <v>39539</v>
          </cell>
        </row>
        <row r="26">
          <cell r="A26">
            <v>39630</v>
          </cell>
        </row>
        <row r="27">
          <cell r="A27">
            <v>39722</v>
          </cell>
        </row>
        <row r="28">
          <cell r="A28">
            <v>39814</v>
          </cell>
        </row>
        <row r="29">
          <cell r="A29">
            <v>39904</v>
          </cell>
        </row>
        <row r="30">
          <cell r="A30">
            <v>39995</v>
          </cell>
        </row>
        <row r="31">
          <cell r="A31">
            <v>40087</v>
          </cell>
        </row>
        <row r="32">
          <cell r="A32">
            <v>40179</v>
          </cell>
        </row>
        <row r="33">
          <cell r="A33">
            <v>40269</v>
          </cell>
        </row>
        <row r="34">
          <cell r="A34">
            <v>40360</v>
          </cell>
        </row>
        <row r="35">
          <cell r="A35">
            <v>40452</v>
          </cell>
        </row>
        <row r="36">
          <cell r="A36">
            <v>40544</v>
          </cell>
        </row>
        <row r="37">
          <cell r="A37">
            <v>40634</v>
          </cell>
        </row>
        <row r="38">
          <cell r="A38">
            <v>40725</v>
          </cell>
        </row>
        <row r="39">
          <cell r="A39">
            <v>40817</v>
          </cell>
        </row>
        <row r="40">
          <cell r="A40">
            <v>40909</v>
          </cell>
        </row>
        <row r="41">
          <cell r="A41">
            <v>41000</v>
          </cell>
        </row>
        <row r="42">
          <cell r="A42">
            <v>41091</v>
          </cell>
        </row>
        <row r="43">
          <cell r="A43">
            <v>41183</v>
          </cell>
        </row>
        <row r="44">
          <cell r="A44">
            <v>41275</v>
          </cell>
        </row>
        <row r="45">
          <cell r="A45">
            <v>41365</v>
          </cell>
        </row>
        <row r="46">
          <cell r="A46">
            <v>41456</v>
          </cell>
        </row>
        <row r="47">
          <cell r="A47">
            <v>41548</v>
          </cell>
        </row>
      </sheetData>
      <sheetData sheetId="13">
        <row r="12">
          <cell r="A12">
            <v>2005</v>
          </cell>
          <cell r="B12">
            <v>2.1825515734773897</v>
          </cell>
          <cell r="C12">
            <v>8.7416439496391352</v>
          </cell>
          <cell r="D12">
            <v>10.924195523116524</v>
          </cell>
        </row>
        <row r="13">
          <cell r="A13">
            <v>2006</v>
          </cell>
        </row>
        <row r="14">
          <cell r="A14">
            <v>2007</v>
          </cell>
        </row>
        <row r="15">
          <cell r="A15">
            <v>2008</v>
          </cell>
        </row>
        <row r="16">
          <cell r="A16">
            <v>2009</v>
          </cell>
        </row>
        <row r="17">
          <cell r="A17">
            <v>2010</v>
          </cell>
        </row>
        <row r="18">
          <cell r="A18">
            <v>2011</v>
          </cell>
        </row>
        <row r="19">
          <cell r="A19">
            <v>2012</v>
          </cell>
        </row>
        <row r="20">
          <cell r="A20">
            <v>2013</v>
          </cell>
        </row>
      </sheetData>
      <sheetData sheetId="14" refreshError="1"/>
      <sheetData sheetId="15">
        <row r="12">
          <cell r="A12">
            <v>39083</v>
          </cell>
          <cell r="B12">
            <v>5417.285393815333</v>
          </cell>
          <cell r="C12">
            <v>5608.3663714039285</v>
          </cell>
          <cell r="D12">
            <v>-208.49488252015087</v>
          </cell>
        </row>
        <row r="13">
          <cell r="A13">
            <v>39114</v>
          </cell>
        </row>
        <row r="14">
          <cell r="A14">
            <v>39142</v>
          </cell>
        </row>
        <row r="15">
          <cell r="A15">
            <v>39173</v>
          </cell>
        </row>
        <row r="16">
          <cell r="A16">
            <v>39203</v>
          </cell>
        </row>
        <row r="17">
          <cell r="A17">
            <v>39234</v>
          </cell>
        </row>
        <row r="18">
          <cell r="A18">
            <v>39264</v>
          </cell>
        </row>
        <row r="19">
          <cell r="A19">
            <v>39295</v>
          </cell>
        </row>
        <row r="20">
          <cell r="A20">
            <v>39326</v>
          </cell>
        </row>
        <row r="21">
          <cell r="A21">
            <v>39356</v>
          </cell>
        </row>
        <row r="22">
          <cell r="A22">
            <v>39387</v>
          </cell>
        </row>
        <row r="23">
          <cell r="A23">
            <v>39417</v>
          </cell>
        </row>
        <row r="24">
          <cell r="A24">
            <v>39448</v>
          </cell>
        </row>
        <row r="25">
          <cell r="A25">
            <v>39479</v>
          </cell>
        </row>
        <row r="26">
          <cell r="A26">
            <v>39508</v>
          </cell>
        </row>
        <row r="27">
          <cell r="A27">
            <v>39539</v>
          </cell>
        </row>
        <row r="28">
          <cell r="A28">
            <v>39569</v>
          </cell>
        </row>
        <row r="29">
          <cell r="A29">
            <v>39600</v>
          </cell>
        </row>
        <row r="30">
          <cell r="A30">
            <v>39630</v>
          </cell>
        </row>
        <row r="31">
          <cell r="A31">
            <v>39661</v>
          </cell>
        </row>
        <row r="32">
          <cell r="A32">
            <v>39692</v>
          </cell>
        </row>
        <row r="33">
          <cell r="A33">
            <v>39722</v>
          </cell>
        </row>
        <row r="34">
          <cell r="A34">
            <v>39753</v>
          </cell>
        </row>
        <row r="35">
          <cell r="A35">
            <v>39783</v>
          </cell>
        </row>
        <row r="36">
          <cell r="A36">
            <v>39814</v>
          </cell>
        </row>
        <row r="37">
          <cell r="A37">
            <v>39845</v>
          </cell>
        </row>
        <row r="38">
          <cell r="A38">
            <v>39873</v>
          </cell>
        </row>
        <row r="39">
          <cell r="A39">
            <v>39904</v>
          </cell>
        </row>
        <row r="40">
          <cell r="A40">
            <v>39934</v>
          </cell>
        </row>
        <row r="41">
          <cell r="A41">
            <v>39965</v>
          </cell>
        </row>
        <row r="42">
          <cell r="A42">
            <v>39995</v>
          </cell>
        </row>
        <row r="43">
          <cell r="A43">
            <v>40026</v>
          </cell>
        </row>
        <row r="44">
          <cell r="A44">
            <v>40057</v>
          </cell>
        </row>
        <row r="45">
          <cell r="A45">
            <v>40087</v>
          </cell>
        </row>
        <row r="46">
          <cell r="A46">
            <v>40118</v>
          </cell>
        </row>
        <row r="47">
          <cell r="A47">
            <v>40148</v>
          </cell>
        </row>
        <row r="48">
          <cell r="A48">
            <v>40179</v>
          </cell>
        </row>
        <row r="49">
          <cell r="A49">
            <v>40210</v>
          </cell>
        </row>
        <row r="50">
          <cell r="A50">
            <v>40238</v>
          </cell>
        </row>
        <row r="51">
          <cell r="A51">
            <v>40269</v>
          </cell>
        </row>
        <row r="52">
          <cell r="A52">
            <v>40299</v>
          </cell>
        </row>
        <row r="53">
          <cell r="A53">
            <v>40330</v>
          </cell>
        </row>
        <row r="54">
          <cell r="A54">
            <v>40360</v>
          </cell>
        </row>
        <row r="55">
          <cell r="A55">
            <v>40391</v>
          </cell>
        </row>
        <row r="56">
          <cell r="A56">
            <v>40422</v>
          </cell>
        </row>
        <row r="57">
          <cell r="A57">
            <v>40452</v>
          </cell>
        </row>
        <row r="58">
          <cell r="A58">
            <v>40483</v>
          </cell>
        </row>
        <row r="59">
          <cell r="A59">
            <v>40513</v>
          </cell>
        </row>
        <row r="60">
          <cell r="A60">
            <v>40544</v>
          </cell>
        </row>
        <row r="61">
          <cell r="A61">
            <v>40575</v>
          </cell>
        </row>
        <row r="62">
          <cell r="A62">
            <v>40603</v>
          </cell>
        </row>
        <row r="63">
          <cell r="A63">
            <v>40634</v>
          </cell>
        </row>
        <row r="64">
          <cell r="A64">
            <v>40664</v>
          </cell>
        </row>
        <row r="65">
          <cell r="A65">
            <v>40695</v>
          </cell>
        </row>
        <row r="66">
          <cell r="A66">
            <v>40725</v>
          </cell>
        </row>
        <row r="67">
          <cell r="A67">
            <v>40756</v>
          </cell>
        </row>
        <row r="68">
          <cell r="A68">
            <v>40787</v>
          </cell>
        </row>
        <row r="69">
          <cell r="A69">
            <v>40817</v>
          </cell>
        </row>
        <row r="70">
          <cell r="A70">
            <v>40848</v>
          </cell>
        </row>
        <row r="71">
          <cell r="A71">
            <v>40878</v>
          </cell>
        </row>
        <row r="72">
          <cell r="A72">
            <v>40909</v>
          </cell>
        </row>
        <row r="73">
          <cell r="A73">
            <v>40940</v>
          </cell>
        </row>
        <row r="74">
          <cell r="A74">
            <v>40969</v>
          </cell>
        </row>
        <row r="75">
          <cell r="A75">
            <v>41000</v>
          </cell>
        </row>
        <row r="76">
          <cell r="A76">
            <v>41030</v>
          </cell>
        </row>
        <row r="77">
          <cell r="A77">
            <v>41061</v>
          </cell>
        </row>
        <row r="78">
          <cell r="A78">
            <v>41091</v>
          </cell>
        </row>
        <row r="79">
          <cell r="A79">
            <v>41122</v>
          </cell>
        </row>
        <row r="80">
          <cell r="A80">
            <v>41153</v>
          </cell>
        </row>
        <row r="81">
          <cell r="A81">
            <v>41183</v>
          </cell>
        </row>
        <row r="82">
          <cell r="A82">
            <v>41214</v>
          </cell>
        </row>
        <row r="83">
          <cell r="A83">
            <v>41244</v>
          </cell>
        </row>
        <row r="84">
          <cell r="A84">
            <v>41275</v>
          </cell>
        </row>
        <row r="85">
          <cell r="A85">
            <v>41306</v>
          </cell>
        </row>
        <row r="86">
          <cell r="A86">
            <v>41334</v>
          </cell>
        </row>
        <row r="87">
          <cell r="A87">
            <v>41365</v>
          </cell>
        </row>
        <row r="88">
          <cell r="A88">
            <v>41395</v>
          </cell>
        </row>
        <row r="89">
          <cell r="A89">
            <v>41426</v>
          </cell>
        </row>
        <row r="90">
          <cell r="A90">
            <v>41456</v>
          </cell>
        </row>
        <row r="91">
          <cell r="A91">
            <v>41487</v>
          </cell>
        </row>
        <row r="92">
          <cell r="A92">
            <v>41518</v>
          </cell>
        </row>
        <row r="93">
          <cell r="A93">
            <v>41548</v>
          </cell>
        </row>
        <row r="94">
          <cell r="A94">
            <v>41579</v>
          </cell>
        </row>
        <row r="95">
          <cell r="A95">
            <v>41609</v>
          </cell>
        </row>
        <row r="96">
          <cell r="A96">
            <v>41640</v>
          </cell>
        </row>
      </sheetData>
      <sheetData sheetId="16">
        <row r="11">
          <cell r="A11">
            <v>34700</v>
          </cell>
          <cell r="B11">
            <v>13.503191615093504</v>
          </cell>
          <cell r="C11">
            <v>-1.0317430926659175</v>
          </cell>
        </row>
        <row r="12">
          <cell r="A12">
            <v>34790</v>
          </cell>
        </row>
        <row r="13">
          <cell r="A13">
            <v>34881</v>
          </cell>
        </row>
        <row r="14">
          <cell r="A14">
            <v>34973</v>
          </cell>
        </row>
        <row r="15">
          <cell r="A15">
            <v>35065</v>
          </cell>
        </row>
        <row r="16">
          <cell r="A16">
            <v>35156</v>
          </cell>
        </row>
        <row r="17">
          <cell r="A17">
            <v>35247</v>
          </cell>
        </row>
        <row r="18">
          <cell r="A18">
            <v>35339</v>
          </cell>
        </row>
        <row r="19">
          <cell r="A19">
            <v>35431</v>
          </cell>
        </row>
        <row r="20">
          <cell r="A20">
            <v>35521</v>
          </cell>
        </row>
        <row r="21">
          <cell r="A21">
            <v>35612</v>
          </cell>
        </row>
        <row r="22">
          <cell r="A22">
            <v>35704</v>
          </cell>
        </row>
        <row r="23">
          <cell r="A23">
            <v>35796</v>
          </cell>
        </row>
        <row r="24">
          <cell r="A24">
            <v>35886</v>
          </cell>
        </row>
        <row r="25">
          <cell r="A25">
            <v>35977</v>
          </cell>
        </row>
        <row r="26">
          <cell r="A26">
            <v>36069</v>
          </cell>
        </row>
        <row r="27">
          <cell r="A27">
            <v>36161</v>
          </cell>
        </row>
        <row r="28">
          <cell r="A28">
            <v>36251</v>
          </cell>
        </row>
        <row r="29">
          <cell r="A29">
            <v>36342</v>
          </cell>
        </row>
        <row r="30">
          <cell r="A30">
            <v>36434</v>
          </cell>
        </row>
        <row r="31">
          <cell r="A31">
            <v>36526</v>
          </cell>
        </row>
        <row r="32">
          <cell r="A32">
            <v>36617</v>
          </cell>
        </row>
        <row r="33">
          <cell r="A33">
            <v>36708</v>
          </cell>
        </row>
        <row r="34">
          <cell r="A34">
            <v>36800</v>
          </cell>
        </row>
        <row r="35">
          <cell r="A35">
            <v>36892</v>
          </cell>
        </row>
        <row r="36">
          <cell r="A36">
            <v>36982</v>
          </cell>
        </row>
        <row r="37">
          <cell r="A37">
            <v>37073</v>
          </cell>
        </row>
        <row r="38">
          <cell r="A38">
            <v>37165</v>
          </cell>
        </row>
        <row r="39">
          <cell r="A39">
            <v>37257</v>
          </cell>
        </row>
        <row r="40">
          <cell r="A40">
            <v>37347</v>
          </cell>
        </row>
        <row r="41">
          <cell r="A41">
            <v>37438</v>
          </cell>
        </row>
        <row r="42">
          <cell r="A42">
            <v>37530</v>
          </cell>
        </row>
        <row r="43">
          <cell r="A43">
            <v>37622</v>
          </cell>
        </row>
        <row r="44">
          <cell r="A44">
            <v>37712</v>
          </cell>
        </row>
        <row r="45">
          <cell r="A45">
            <v>37803</v>
          </cell>
        </row>
        <row r="46">
          <cell r="A46">
            <v>37895</v>
          </cell>
        </row>
        <row r="47">
          <cell r="A47">
            <v>37987</v>
          </cell>
        </row>
        <row r="48">
          <cell r="A48">
            <v>38078</v>
          </cell>
        </row>
        <row r="49">
          <cell r="A49">
            <v>38169</v>
          </cell>
        </row>
        <row r="50">
          <cell r="A50">
            <v>38261</v>
          </cell>
        </row>
        <row r="51">
          <cell r="A51">
            <v>38353</v>
          </cell>
        </row>
        <row r="52">
          <cell r="A52">
            <v>38443</v>
          </cell>
        </row>
        <row r="53">
          <cell r="A53">
            <v>38534</v>
          </cell>
        </row>
        <row r="54">
          <cell r="A54">
            <v>38626</v>
          </cell>
        </row>
        <row r="55">
          <cell r="A55">
            <v>38718</v>
          </cell>
        </row>
        <row r="56">
          <cell r="A56">
            <v>38808</v>
          </cell>
        </row>
        <row r="57">
          <cell r="A57">
            <v>38899</v>
          </cell>
        </row>
        <row r="58">
          <cell r="A58">
            <v>38991</v>
          </cell>
        </row>
        <row r="59">
          <cell r="A59">
            <v>39083</v>
          </cell>
        </row>
        <row r="60">
          <cell r="A60">
            <v>39173</v>
          </cell>
        </row>
        <row r="61">
          <cell r="A61">
            <v>39264</v>
          </cell>
        </row>
        <row r="62">
          <cell r="A62">
            <v>39356</v>
          </cell>
        </row>
        <row r="63">
          <cell r="A63">
            <v>39448</v>
          </cell>
        </row>
        <row r="64">
          <cell r="A64">
            <v>39539</v>
          </cell>
        </row>
        <row r="65">
          <cell r="A65">
            <v>39630</v>
          </cell>
        </row>
        <row r="66">
          <cell r="A66">
            <v>39722</v>
          </cell>
        </row>
        <row r="67">
          <cell r="A67">
            <v>39814</v>
          </cell>
        </row>
        <row r="68">
          <cell r="A68">
            <v>39904</v>
          </cell>
        </row>
        <row r="69">
          <cell r="A69">
            <v>39995</v>
          </cell>
        </row>
        <row r="70">
          <cell r="A70">
            <v>40087</v>
          </cell>
        </row>
        <row r="71">
          <cell r="A71">
            <v>40179</v>
          </cell>
        </row>
        <row r="72">
          <cell r="A72">
            <v>40269</v>
          </cell>
        </row>
        <row r="73">
          <cell r="A73">
            <v>40360</v>
          </cell>
        </row>
        <row r="74">
          <cell r="A74">
            <v>40452</v>
          </cell>
        </row>
        <row r="75">
          <cell r="A75">
            <v>40544</v>
          </cell>
        </row>
        <row r="76">
          <cell r="A76">
            <v>40634</v>
          </cell>
        </row>
        <row r="77">
          <cell r="A77">
            <v>40725</v>
          </cell>
        </row>
        <row r="78">
          <cell r="A78">
            <v>40817</v>
          </cell>
        </row>
        <row r="79">
          <cell r="A79">
            <v>40909</v>
          </cell>
        </row>
        <row r="80">
          <cell r="A80">
            <v>41000</v>
          </cell>
        </row>
        <row r="81">
          <cell r="A81">
            <v>41091</v>
          </cell>
        </row>
        <row r="82">
          <cell r="A82">
            <v>41183</v>
          </cell>
        </row>
        <row r="83">
          <cell r="A83">
            <v>41275</v>
          </cell>
        </row>
        <row r="84">
          <cell r="A84">
            <v>41365</v>
          </cell>
        </row>
        <row r="85">
          <cell r="A85">
            <v>41456</v>
          </cell>
        </row>
        <row r="86">
          <cell r="A86">
            <v>41548</v>
          </cell>
        </row>
      </sheetData>
      <sheetData sheetId="17">
        <row r="13">
          <cell r="A13">
            <v>38353</v>
          </cell>
          <cell r="B13">
            <v>3.4883886459185334</v>
          </cell>
          <cell r="C13">
            <v>4.72876497946379</v>
          </cell>
          <cell r="D13">
            <v>-19.925000000000001</v>
          </cell>
        </row>
        <row r="14">
          <cell r="A14">
            <v>38384</v>
          </cell>
        </row>
        <row r="15">
          <cell r="A15">
            <v>38412</v>
          </cell>
        </row>
        <row r="16">
          <cell r="A16">
            <v>38443</v>
          </cell>
        </row>
        <row r="17">
          <cell r="A17">
            <v>38473</v>
          </cell>
        </row>
        <row r="18">
          <cell r="A18">
            <v>38504</v>
          </cell>
        </row>
        <row r="19">
          <cell r="A19">
            <v>38534</v>
          </cell>
        </row>
        <row r="20">
          <cell r="A20">
            <v>38565</v>
          </cell>
        </row>
        <row r="21">
          <cell r="A21">
            <v>38596</v>
          </cell>
        </row>
        <row r="22">
          <cell r="A22">
            <v>38626</v>
          </cell>
        </row>
        <row r="23">
          <cell r="A23">
            <v>38657</v>
          </cell>
        </row>
        <row r="24">
          <cell r="A24">
            <v>38687</v>
          </cell>
        </row>
        <row r="25">
          <cell r="A25">
            <v>38718</v>
          </cell>
        </row>
        <row r="26">
          <cell r="A26">
            <v>38749</v>
          </cell>
        </row>
        <row r="27">
          <cell r="A27">
            <v>38777</v>
          </cell>
        </row>
        <row r="28">
          <cell r="A28">
            <v>38808</v>
          </cell>
        </row>
        <row r="29">
          <cell r="A29">
            <v>38838</v>
          </cell>
        </row>
        <row r="30">
          <cell r="A30">
            <v>38869</v>
          </cell>
        </row>
        <row r="31">
          <cell r="A31">
            <v>38899</v>
          </cell>
        </row>
        <row r="32">
          <cell r="A32">
            <v>38930</v>
          </cell>
        </row>
        <row r="33">
          <cell r="A33">
            <v>38961</v>
          </cell>
        </row>
        <row r="34">
          <cell r="A34">
            <v>38991</v>
          </cell>
        </row>
        <row r="35">
          <cell r="A35">
            <v>39022</v>
          </cell>
        </row>
        <row r="36">
          <cell r="A36">
            <v>39052</v>
          </cell>
        </row>
        <row r="37">
          <cell r="A37">
            <v>39083</v>
          </cell>
        </row>
        <row r="38">
          <cell r="A38">
            <v>39114</v>
          </cell>
        </row>
        <row r="39">
          <cell r="A39">
            <v>39142</v>
          </cell>
        </row>
        <row r="40">
          <cell r="A40">
            <v>39173</v>
          </cell>
        </row>
        <row r="41">
          <cell r="A41">
            <v>39203</v>
          </cell>
        </row>
        <row r="42">
          <cell r="A42">
            <v>39234</v>
          </cell>
        </row>
        <row r="43">
          <cell r="A43">
            <v>39264</v>
          </cell>
        </row>
        <row r="44">
          <cell r="A44">
            <v>39295</v>
          </cell>
        </row>
        <row r="45">
          <cell r="A45">
            <v>39326</v>
          </cell>
        </row>
        <row r="46">
          <cell r="A46">
            <v>39356</v>
          </cell>
        </row>
        <row r="47">
          <cell r="A47">
            <v>39387</v>
          </cell>
        </row>
        <row r="48">
          <cell r="A48">
            <v>39417</v>
          </cell>
        </row>
        <row r="49">
          <cell r="A49">
            <v>39448</v>
          </cell>
        </row>
        <row r="50">
          <cell r="A50">
            <v>39479</v>
          </cell>
        </row>
        <row r="51">
          <cell r="A51">
            <v>39508</v>
          </cell>
        </row>
        <row r="52">
          <cell r="A52">
            <v>39539</v>
          </cell>
        </row>
        <row r="53">
          <cell r="A53">
            <v>39569</v>
          </cell>
        </row>
        <row r="54">
          <cell r="A54">
            <v>39600</v>
          </cell>
        </row>
        <row r="55">
          <cell r="A55">
            <v>39630</v>
          </cell>
        </row>
        <row r="56">
          <cell r="A56">
            <v>39661</v>
          </cell>
        </row>
        <row r="57">
          <cell r="A57">
            <v>39692</v>
          </cell>
        </row>
        <row r="58">
          <cell r="A58">
            <v>39722</v>
          </cell>
        </row>
        <row r="59">
          <cell r="A59">
            <v>39753</v>
          </cell>
        </row>
        <row r="60">
          <cell r="A60">
            <v>39783</v>
          </cell>
        </row>
        <row r="61">
          <cell r="A61">
            <v>39814</v>
          </cell>
        </row>
        <row r="62">
          <cell r="A62">
            <v>39845</v>
          </cell>
        </row>
        <row r="63">
          <cell r="A63">
            <v>39873</v>
          </cell>
        </row>
        <row r="64">
          <cell r="A64">
            <v>39904</v>
          </cell>
        </row>
        <row r="65">
          <cell r="A65">
            <v>39934</v>
          </cell>
        </row>
        <row r="66">
          <cell r="A66">
            <v>39965</v>
          </cell>
        </row>
        <row r="67">
          <cell r="A67">
            <v>39995</v>
          </cell>
        </row>
        <row r="68">
          <cell r="A68">
            <v>40026</v>
          </cell>
        </row>
        <row r="69">
          <cell r="A69">
            <v>40057</v>
          </cell>
        </row>
        <row r="70">
          <cell r="A70">
            <v>40087</v>
          </cell>
        </row>
        <row r="71">
          <cell r="A71">
            <v>40118</v>
          </cell>
        </row>
        <row r="72">
          <cell r="A72">
            <v>40148</v>
          </cell>
        </row>
        <row r="73">
          <cell r="A73">
            <v>40179</v>
          </cell>
        </row>
        <row r="74">
          <cell r="A74">
            <v>40210</v>
          </cell>
        </row>
        <row r="75">
          <cell r="A75">
            <v>40238</v>
          </cell>
        </row>
        <row r="76">
          <cell r="A76">
            <v>40269</v>
          </cell>
        </row>
        <row r="77">
          <cell r="A77">
            <v>40299</v>
          </cell>
        </row>
        <row r="78">
          <cell r="A78">
            <v>40330</v>
          </cell>
        </row>
        <row r="79">
          <cell r="A79">
            <v>40360</v>
          </cell>
        </row>
        <row r="80">
          <cell r="A80">
            <v>40391</v>
          </cell>
        </row>
        <row r="81">
          <cell r="A81">
            <v>40422</v>
          </cell>
        </row>
        <row r="82">
          <cell r="A82">
            <v>40452</v>
          </cell>
        </row>
        <row r="83">
          <cell r="A83">
            <v>40483</v>
          </cell>
        </row>
        <row r="84">
          <cell r="A84">
            <v>40513</v>
          </cell>
        </row>
        <row r="85">
          <cell r="A85">
            <v>40544</v>
          </cell>
        </row>
        <row r="86">
          <cell r="A86">
            <v>40575</v>
          </cell>
        </row>
        <row r="87">
          <cell r="A87">
            <v>40603</v>
          </cell>
        </row>
        <row r="88">
          <cell r="A88">
            <v>40634</v>
          </cell>
        </row>
        <row r="89">
          <cell r="A89">
            <v>40664</v>
          </cell>
        </row>
        <row r="90">
          <cell r="A90">
            <v>40695</v>
          </cell>
        </row>
        <row r="91">
          <cell r="A91">
            <v>40725</v>
          </cell>
        </row>
        <row r="92">
          <cell r="A92">
            <v>40756</v>
          </cell>
        </row>
        <row r="93">
          <cell r="A93">
            <v>40787</v>
          </cell>
        </row>
        <row r="94">
          <cell r="A94">
            <v>40817</v>
          </cell>
        </row>
        <row r="95">
          <cell r="A95">
            <v>40848</v>
          </cell>
        </row>
        <row r="96">
          <cell r="A96">
            <v>40878</v>
          </cell>
        </row>
        <row r="97">
          <cell r="A97">
            <v>40909</v>
          </cell>
        </row>
        <row r="98">
          <cell r="A98">
            <v>40940</v>
          </cell>
        </row>
        <row r="99">
          <cell r="A99">
            <v>40969</v>
          </cell>
        </row>
        <row r="100">
          <cell r="A100">
            <v>41000</v>
          </cell>
        </row>
        <row r="101">
          <cell r="A101">
            <v>41030</v>
          </cell>
        </row>
        <row r="102">
          <cell r="A102">
            <v>41061</v>
          </cell>
        </row>
        <row r="103">
          <cell r="A103">
            <v>41091</v>
          </cell>
        </row>
        <row r="104">
          <cell r="A104">
            <v>41122</v>
          </cell>
        </row>
        <row r="105">
          <cell r="A105">
            <v>41153</v>
          </cell>
        </row>
        <row r="106">
          <cell r="A106">
            <v>41183</v>
          </cell>
        </row>
        <row r="107">
          <cell r="A107">
            <v>41214</v>
          </cell>
        </row>
        <row r="108">
          <cell r="A108">
            <v>41244</v>
          </cell>
        </row>
        <row r="109">
          <cell r="A109">
            <v>41275</v>
          </cell>
        </row>
        <row r="110">
          <cell r="A110">
            <v>41306</v>
          </cell>
        </row>
        <row r="111">
          <cell r="A111">
            <v>41334</v>
          </cell>
        </row>
        <row r="112">
          <cell r="A112">
            <v>41365</v>
          </cell>
        </row>
        <row r="113">
          <cell r="A113">
            <v>41395</v>
          </cell>
        </row>
        <row r="114">
          <cell r="A114">
            <v>41426</v>
          </cell>
        </row>
        <row r="115">
          <cell r="A115">
            <v>41456</v>
          </cell>
        </row>
        <row r="116">
          <cell r="A116">
            <v>41487</v>
          </cell>
        </row>
        <row r="117">
          <cell r="A117">
            <v>41518</v>
          </cell>
        </row>
        <row r="118">
          <cell r="A118">
            <v>41548</v>
          </cell>
        </row>
        <row r="119">
          <cell r="A119">
            <v>41579</v>
          </cell>
        </row>
        <row r="120">
          <cell r="A120">
            <v>41609</v>
          </cell>
        </row>
        <row r="121">
          <cell r="A121">
            <v>41640</v>
          </cell>
        </row>
      </sheetData>
      <sheetData sheetId="18">
        <row r="14">
          <cell r="A14">
            <v>38353</v>
          </cell>
          <cell r="B14">
            <v>45.475891202839577</v>
          </cell>
          <cell r="C14">
            <v>39.11262004333215</v>
          </cell>
          <cell r="D14">
            <v>3.8969999999999994</v>
          </cell>
          <cell r="E14">
            <v>41.613</v>
          </cell>
          <cell r="F14">
            <v>130.09851124617171</v>
          </cell>
        </row>
        <row r="15">
          <cell r="A15">
            <v>38443</v>
          </cell>
        </row>
        <row r="16">
          <cell r="A16">
            <v>38534</v>
          </cell>
        </row>
        <row r="17">
          <cell r="A17">
            <v>38626</v>
          </cell>
        </row>
        <row r="18">
          <cell r="A18">
            <v>38718</v>
          </cell>
        </row>
        <row r="19">
          <cell r="A19">
            <v>38808</v>
          </cell>
        </row>
        <row r="20">
          <cell r="A20">
            <v>38899</v>
          </cell>
        </row>
        <row r="21">
          <cell r="A21">
            <v>38991</v>
          </cell>
        </row>
        <row r="22">
          <cell r="A22">
            <v>39083</v>
          </cell>
        </row>
        <row r="23">
          <cell r="A23">
            <v>39173</v>
          </cell>
        </row>
        <row r="24">
          <cell r="A24">
            <v>39264</v>
          </cell>
        </row>
        <row r="25">
          <cell r="A25">
            <v>39356</v>
          </cell>
        </row>
        <row r="26">
          <cell r="A26">
            <v>39448</v>
          </cell>
        </row>
        <row r="27">
          <cell r="A27">
            <v>39539</v>
          </cell>
        </row>
        <row r="28">
          <cell r="A28">
            <v>39630</v>
          </cell>
        </row>
        <row r="29">
          <cell r="A29">
            <v>39722</v>
          </cell>
        </row>
        <row r="30">
          <cell r="A30">
            <v>39814</v>
          </cell>
        </row>
        <row r="31">
          <cell r="A31">
            <v>39904</v>
          </cell>
        </row>
        <row r="32">
          <cell r="A32">
            <v>39995</v>
          </cell>
        </row>
        <row r="33">
          <cell r="A33">
            <v>40087</v>
          </cell>
        </row>
        <row r="34">
          <cell r="A34">
            <v>40179</v>
          </cell>
        </row>
        <row r="35">
          <cell r="A35">
            <v>40269</v>
          </cell>
        </row>
        <row r="36">
          <cell r="A36">
            <v>40360</v>
          </cell>
        </row>
        <row r="37">
          <cell r="A37">
            <v>40452</v>
          </cell>
        </row>
        <row r="38">
          <cell r="A38">
            <v>40544</v>
          </cell>
        </row>
        <row r="39">
          <cell r="A39">
            <v>40634</v>
          </cell>
        </row>
        <row r="40">
          <cell r="A40">
            <v>40725</v>
          </cell>
        </row>
        <row r="41">
          <cell r="A41">
            <v>40817</v>
          </cell>
        </row>
        <row r="42">
          <cell r="A42">
            <v>40909</v>
          </cell>
        </row>
        <row r="43">
          <cell r="A43">
            <v>41000</v>
          </cell>
        </row>
        <row r="44">
          <cell r="A44">
            <v>41091</v>
          </cell>
        </row>
        <row r="45">
          <cell r="A45">
            <v>41183</v>
          </cell>
        </row>
        <row r="46">
          <cell r="A46">
            <v>41275</v>
          </cell>
        </row>
        <row r="47">
          <cell r="A47">
            <v>41365</v>
          </cell>
        </row>
        <row r="48">
          <cell r="A48">
            <v>41456</v>
          </cell>
        </row>
        <row r="49">
          <cell r="A49">
            <v>41548</v>
          </cell>
        </row>
      </sheetData>
      <sheetData sheetId="19" refreshError="1"/>
      <sheetData sheetId="20">
        <row r="12">
          <cell r="A12">
            <v>33970</v>
          </cell>
          <cell r="B12">
            <v>5396.1225834673087</v>
          </cell>
          <cell r="C12">
            <v>5560.3916070653268</v>
          </cell>
        </row>
        <row r="13">
          <cell r="A13">
            <v>34060</v>
          </cell>
        </row>
        <row r="14">
          <cell r="A14">
            <v>34151</v>
          </cell>
        </row>
        <row r="15">
          <cell r="A15">
            <v>34243</v>
          </cell>
        </row>
        <row r="16">
          <cell r="A16">
            <v>34335</v>
          </cell>
        </row>
        <row r="17">
          <cell r="A17">
            <v>34425</v>
          </cell>
        </row>
        <row r="18">
          <cell r="A18">
            <v>34516</v>
          </cell>
        </row>
        <row r="19">
          <cell r="A19">
            <v>34608</v>
          </cell>
        </row>
        <row r="20">
          <cell r="A20">
            <v>34700</v>
          </cell>
        </row>
        <row r="21">
          <cell r="A21">
            <v>34790</v>
          </cell>
        </row>
        <row r="22">
          <cell r="A22">
            <v>34881</v>
          </cell>
        </row>
        <row r="23">
          <cell r="A23">
            <v>34973</v>
          </cell>
        </row>
        <row r="24">
          <cell r="A24">
            <v>35065</v>
          </cell>
        </row>
        <row r="25">
          <cell r="A25">
            <v>35156</v>
          </cell>
        </row>
        <row r="26">
          <cell r="A26">
            <v>35247</v>
          </cell>
        </row>
        <row r="27">
          <cell r="A27">
            <v>35339</v>
          </cell>
        </row>
        <row r="28">
          <cell r="A28">
            <v>35431</v>
          </cell>
        </row>
        <row r="29">
          <cell r="A29">
            <v>35521</v>
          </cell>
        </row>
        <row r="30">
          <cell r="A30">
            <v>35612</v>
          </cell>
        </row>
        <row r="31">
          <cell r="A31">
            <v>35704</v>
          </cell>
        </row>
        <row r="32">
          <cell r="A32">
            <v>35796</v>
          </cell>
        </row>
        <row r="33">
          <cell r="A33">
            <v>35886</v>
          </cell>
        </row>
        <row r="34">
          <cell r="A34">
            <v>35977</v>
          </cell>
        </row>
        <row r="35">
          <cell r="A35">
            <v>36069</v>
          </cell>
        </row>
        <row r="36">
          <cell r="A36">
            <v>36161</v>
          </cell>
        </row>
        <row r="37">
          <cell r="A37">
            <v>36251</v>
          </cell>
        </row>
        <row r="38">
          <cell r="A38">
            <v>36342</v>
          </cell>
        </row>
        <row r="39">
          <cell r="A39">
            <v>36434</v>
          </cell>
        </row>
        <row r="40">
          <cell r="A40">
            <v>36526</v>
          </cell>
        </row>
        <row r="41">
          <cell r="A41">
            <v>36617</v>
          </cell>
        </row>
        <row r="42">
          <cell r="A42">
            <v>36708</v>
          </cell>
        </row>
        <row r="43">
          <cell r="A43">
            <v>36800</v>
          </cell>
        </row>
        <row r="44">
          <cell r="A44">
            <v>36892</v>
          </cell>
        </row>
        <row r="45">
          <cell r="A45">
            <v>36982</v>
          </cell>
        </row>
        <row r="46">
          <cell r="A46">
            <v>37073</v>
          </cell>
        </row>
        <row r="47">
          <cell r="A47">
            <v>37165</v>
          </cell>
        </row>
        <row r="48">
          <cell r="A48">
            <v>37257</v>
          </cell>
        </row>
        <row r="49">
          <cell r="A49">
            <v>37347</v>
          </cell>
        </row>
        <row r="50">
          <cell r="A50">
            <v>37438</v>
          </cell>
        </row>
        <row r="51">
          <cell r="A51">
            <v>37530</v>
          </cell>
        </row>
        <row r="52">
          <cell r="A52">
            <v>37622</v>
          </cell>
        </row>
        <row r="53">
          <cell r="A53">
            <v>37712</v>
          </cell>
        </row>
        <row r="54">
          <cell r="A54">
            <v>37803</v>
          </cell>
        </row>
        <row r="55">
          <cell r="A55">
            <v>37895</v>
          </cell>
        </row>
        <row r="56">
          <cell r="A56">
            <v>37987</v>
          </cell>
        </row>
        <row r="57">
          <cell r="A57">
            <v>38078</v>
          </cell>
        </row>
        <row r="58">
          <cell r="A58">
            <v>38169</v>
          </cell>
        </row>
        <row r="59">
          <cell r="A59">
            <v>38261</v>
          </cell>
        </row>
        <row r="60">
          <cell r="A60">
            <v>38353</v>
          </cell>
        </row>
        <row r="61">
          <cell r="A61">
            <v>38443</v>
          </cell>
        </row>
        <row r="62">
          <cell r="A62">
            <v>38534</v>
          </cell>
        </row>
        <row r="63">
          <cell r="A63">
            <v>38626</v>
          </cell>
        </row>
        <row r="64">
          <cell r="A64">
            <v>38718</v>
          </cell>
        </row>
        <row r="65">
          <cell r="A65">
            <v>38808</v>
          </cell>
        </row>
        <row r="66">
          <cell r="A66">
            <v>38899</v>
          </cell>
        </row>
        <row r="67">
          <cell r="A67">
            <v>38991</v>
          </cell>
        </row>
        <row r="68">
          <cell r="A68">
            <v>39083</v>
          </cell>
        </row>
        <row r="69">
          <cell r="A69">
            <v>39173</v>
          </cell>
        </row>
        <row r="70">
          <cell r="A70">
            <v>39264</v>
          </cell>
        </row>
        <row r="71">
          <cell r="A71">
            <v>39356</v>
          </cell>
        </row>
        <row r="72">
          <cell r="A72">
            <v>39448</v>
          </cell>
        </row>
        <row r="73">
          <cell r="A73">
            <v>39539</v>
          </cell>
        </row>
        <row r="74">
          <cell r="A74">
            <v>39630</v>
          </cell>
        </row>
        <row r="75">
          <cell r="A75">
            <v>39722</v>
          </cell>
        </row>
        <row r="76">
          <cell r="A76">
            <v>39814</v>
          </cell>
        </row>
        <row r="77">
          <cell r="A77">
            <v>39904</v>
          </cell>
        </row>
        <row r="78">
          <cell r="A78">
            <v>39995</v>
          </cell>
        </row>
        <row r="79">
          <cell r="A79">
            <v>40087</v>
          </cell>
        </row>
        <row r="80">
          <cell r="A80">
            <v>40179</v>
          </cell>
        </row>
        <row r="81">
          <cell r="A81">
            <v>40269</v>
          </cell>
        </row>
        <row r="82">
          <cell r="A82">
            <v>40360</v>
          </cell>
        </row>
        <row r="83">
          <cell r="A83">
            <v>40452</v>
          </cell>
        </row>
        <row r="84">
          <cell r="A84">
            <v>40544</v>
          </cell>
        </row>
        <row r="85">
          <cell r="A85">
            <v>40634</v>
          </cell>
        </row>
        <row r="86">
          <cell r="A86">
            <v>40725</v>
          </cell>
        </row>
        <row r="87">
          <cell r="A87">
            <v>40817</v>
          </cell>
        </row>
        <row r="88">
          <cell r="A88">
            <v>40909</v>
          </cell>
        </row>
        <row r="89">
          <cell r="A89">
            <v>41000</v>
          </cell>
        </row>
        <row r="90">
          <cell r="A90">
            <v>41091</v>
          </cell>
        </row>
        <row r="91">
          <cell r="A91">
            <v>41183</v>
          </cell>
        </row>
        <row r="92">
          <cell r="A92">
            <v>41275</v>
          </cell>
        </row>
        <row r="93">
          <cell r="A93">
            <v>41365</v>
          </cell>
        </row>
        <row r="94">
          <cell r="A94">
            <v>41456</v>
          </cell>
        </row>
        <row r="95">
          <cell r="A95">
            <v>41548</v>
          </cell>
        </row>
      </sheetData>
      <sheetData sheetId="21">
        <row r="14">
          <cell r="A14">
            <v>38353</v>
          </cell>
          <cell r="B14">
            <v>-6.0172969555525455</v>
          </cell>
          <cell r="C14">
            <v>130.77139529639274</v>
          </cell>
          <cell r="D14">
            <v>12.000864800263457</v>
          </cell>
          <cell r="E14">
            <v>4.0565877238786374</v>
          </cell>
          <cell r="F14">
            <v>140.81155086498228</v>
          </cell>
        </row>
        <row r="15">
          <cell r="A15">
            <v>38443</v>
          </cell>
        </row>
        <row r="16">
          <cell r="A16">
            <v>38534</v>
          </cell>
        </row>
        <row r="17">
          <cell r="A17">
            <v>38626</v>
          </cell>
        </row>
        <row r="18">
          <cell r="A18">
            <v>38718</v>
          </cell>
        </row>
        <row r="19">
          <cell r="A19">
            <v>38808</v>
          </cell>
        </row>
        <row r="20">
          <cell r="A20">
            <v>38899</v>
          </cell>
        </row>
        <row r="21">
          <cell r="A21">
            <v>38991</v>
          </cell>
        </row>
        <row r="22">
          <cell r="A22">
            <v>39083</v>
          </cell>
        </row>
        <row r="23">
          <cell r="A23">
            <v>39173</v>
          </cell>
        </row>
        <row r="24">
          <cell r="A24">
            <v>39264</v>
          </cell>
        </row>
        <row r="25">
          <cell r="A25">
            <v>39356</v>
          </cell>
        </row>
        <row r="26">
          <cell r="A26">
            <v>39448</v>
          </cell>
        </row>
        <row r="27">
          <cell r="A27">
            <v>39539</v>
          </cell>
        </row>
        <row r="28">
          <cell r="A28">
            <v>39630</v>
          </cell>
        </row>
        <row r="29">
          <cell r="A29">
            <v>39722</v>
          </cell>
        </row>
        <row r="30">
          <cell r="A30">
            <v>39814</v>
          </cell>
        </row>
        <row r="31">
          <cell r="A31">
            <v>39904</v>
          </cell>
        </row>
        <row r="32">
          <cell r="A32">
            <v>39995</v>
          </cell>
        </row>
        <row r="33">
          <cell r="A33">
            <v>40087</v>
          </cell>
        </row>
        <row r="34">
          <cell r="A34">
            <v>40179</v>
          </cell>
        </row>
        <row r="35">
          <cell r="A35">
            <v>40269</v>
          </cell>
        </row>
        <row r="36">
          <cell r="A36">
            <v>40360</v>
          </cell>
        </row>
        <row r="37">
          <cell r="A37">
            <v>40452</v>
          </cell>
        </row>
        <row r="38">
          <cell r="A38">
            <v>40544</v>
          </cell>
        </row>
        <row r="39">
          <cell r="A39">
            <v>40634</v>
          </cell>
        </row>
        <row r="40">
          <cell r="A40">
            <v>40725</v>
          </cell>
        </row>
        <row r="41">
          <cell r="A41">
            <v>40817</v>
          </cell>
        </row>
        <row r="42">
          <cell r="A42">
            <v>40909</v>
          </cell>
        </row>
        <row r="43">
          <cell r="A43">
            <v>41000</v>
          </cell>
        </row>
        <row r="44">
          <cell r="A44">
            <v>41091</v>
          </cell>
        </row>
        <row r="45">
          <cell r="A45">
            <v>41183</v>
          </cell>
        </row>
        <row r="46">
          <cell r="A46">
            <v>41275</v>
          </cell>
        </row>
        <row r="47">
          <cell r="A47">
            <v>41365</v>
          </cell>
        </row>
        <row r="48">
          <cell r="A48">
            <v>41456</v>
          </cell>
        </row>
        <row r="49">
          <cell r="A49">
            <v>41548</v>
          </cell>
        </row>
      </sheetData>
      <sheetData sheetId="22">
        <row r="12">
          <cell r="A12">
            <v>2005</v>
          </cell>
          <cell r="B12">
            <v>4.176364155663137</v>
          </cell>
          <cell r="C12">
            <v>0.42117479599572505</v>
          </cell>
          <cell r="D12">
            <v>15.617931260422395</v>
          </cell>
        </row>
        <row r="13">
          <cell r="A13">
            <v>2006</v>
          </cell>
        </row>
        <row r="14">
          <cell r="A14">
            <v>2007</v>
          </cell>
        </row>
        <row r="15">
          <cell r="A15">
            <v>2008</v>
          </cell>
        </row>
        <row r="16">
          <cell r="A16">
            <v>2009</v>
          </cell>
        </row>
        <row r="17">
          <cell r="A17">
            <v>2010</v>
          </cell>
        </row>
        <row r="18">
          <cell r="A18">
            <v>2011</v>
          </cell>
        </row>
        <row r="19">
          <cell r="A19">
            <v>2012</v>
          </cell>
        </row>
        <row r="20">
          <cell r="A20">
            <v>2013</v>
          </cell>
        </row>
      </sheetData>
      <sheetData sheetId="23">
        <row r="13">
          <cell r="A13">
            <v>37987</v>
          </cell>
          <cell r="B13">
            <v>303529</v>
          </cell>
          <cell r="C13">
            <v>0.1</v>
          </cell>
        </row>
        <row r="14">
          <cell r="A14">
            <v>38078</v>
          </cell>
        </row>
        <row r="15">
          <cell r="A15">
            <v>38169</v>
          </cell>
        </row>
        <row r="16">
          <cell r="A16">
            <v>38261</v>
          </cell>
        </row>
        <row r="17">
          <cell r="A17">
            <v>38353</v>
          </cell>
        </row>
        <row r="18">
          <cell r="A18">
            <v>38443</v>
          </cell>
        </row>
        <row r="19">
          <cell r="A19">
            <v>38534</v>
          </cell>
        </row>
        <row r="20">
          <cell r="A20">
            <v>38626</v>
          </cell>
        </row>
        <row r="21">
          <cell r="A21">
            <v>38718</v>
          </cell>
        </row>
        <row r="22">
          <cell r="A22">
            <v>38808</v>
          </cell>
        </row>
        <row r="23">
          <cell r="A23">
            <v>38899</v>
          </cell>
        </row>
        <row r="24">
          <cell r="A24">
            <v>38991</v>
          </cell>
        </row>
        <row r="25">
          <cell r="A25">
            <v>39083</v>
          </cell>
        </row>
        <row r="26">
          <cell r="A26">
            <v>39173</v>
          </cell>
        </row>
        <row r="27">
          <cell r="A27">
            <v>39264</v>
          </cell>
        </row>
        <row r="28">
          <cell r="A28">
            <v>39356</v>
          </cell>
        </row>
        <row r="29">
          <cell r="A29">
            <v>39448</v>
          </cell>
        </row>
        <row r="30">
          <cell r="A30">
            <v>39539</v>
          </cell>
        </row>
        <row r="31">
          <cell r="A31">
            <v>39630</v>
          </cell>
        </row>
        <row r="32">
          <cell r="A32">
            <v>39722</v>
          </cell>
        </row>
        <row r="33">
          <cell r="A33">
            <v>39814</v>
          </cell>
        </row>
        <row r="34">
          <cell r="A34">
            <v>39904</v>
          </cell>
        </row>
        <row r="35">
          <cell r="A35">
            <v>39995</v>
          </cell>
        </row>
        <row r="36">
          <cell r="A36">
            <v>40087</v>
          </cell>
        </row>
        <row r="37">
          <cell r="A37">
            <v>40179</v>
          </cell>
        </row>
        <row r="38">
          <cell r="A38">
            <v>40269</v>
          </cell>
        </row>
        <row r="39">
          <cell r="A39">
            <v>40360</v>
          </cell>
        </row>
        <row r="40">
          <cell r="A40">
            <v>40452</v>
          </cell>
        </row>
        <row r="41">
          <cell r="A41">
            <v>40544</v>
          </cell>
        </row>
        <row r="42">
          <cell r="A42">
            <v>40634</v>
          </cell>
        </row>
        <row r="43">
          <cell r="A43">
            <v>40725</v>
          </cell>
        </row>
        <row r="44">
          <cell r="A44">
            <v>40817</v>
          </cell>
        </row>
        <row r="45">
          <cell r="A45">
            <v>40909</v>
          </cell>
        </row>
        <row r="46">
          <cell r="A46">
            <v>41000</v>
          </cell>
        </row>
        <row r="47">
          <cell r="A47">
            <v>41091</v>
          </cell>
        </row>
        <row r="48">
          <cell r="A48">
            <v>41183</v>
          </cell>
        </row>
        <row r="49">
          <cell r="A49">
            <v>41275</v>
          </cell>
        </row>
        <row r="50">
          <cell r="A50">
            <v>41365</v>
          </cell>
        </row>
        <row r="51">
          <cell r="A51">
            <v>41456</v>
          </cell>
        </row>
        <row r="52">
          <cell r="A52">
            <v>41548</v>
          </cell>
        </row>
      </sheetData>
      <sheetData sheetId="24" refreshError="1"/>
      <sheetData sheetId="25">
        <row r="10">
          <cell r="A10">
            <v>38353</v>
          </cell>
          <cell r="B10">
            <v>3.7926079041400413</v>
          </cell>
          <cell r="C10">
            <v>0.69416623352640272</v>
          </cell>
          <cell r="D10" t="str">
            <v>2005 I. né.</v>
          </cell>
        </row>
        <row r="11">
          <cell r="A11">
            <v>38443</v>
          </cell>
        </row>
        <row r="12">
          <cell r="A12">
            <v>38534</v>
          </cell>
        </row>
        <row r="13">
          <cell r="A13">
            <v>38626</v>
          </cell>
        </row>
        <row r="14">
          <cell r="A14">
            <v>38718</v>
          </cell>
        </row>
        <row r="15">
          <cell r="A15">
            <v>38808</v>
          </cell>
        </row>
        <row r="16">
          <cell r="A16">
            <v>38899</v>
          </cell>
        </row>
        <row r="17">
          <cell r="A17">
            <v>38991</v>
          </cell>
        </row>
        <row r="18">
          <cell r="A18">
            <v>39083</v>
          </cell>
        </row>
        <row r="19">
          <cell r="A19">
            <v>39173</v>
          </cell>
        </row>
        <row r="20">
          <cell r="A20">
            <v>39264</v>
          </cell>
        </row>
        <row r="21">
          <cell r="A21">
            <v>39356</v>
          </cell>
        </row>
        <row r="22">
          <cell r="A22">
            <v>39448</v>
          </cell>
        </row>
        <row r="23">
          <cell r="A23">
            <v>39539</v>
          </cell>
        </row>
        <row r="24">
          <cell r="A24">
            <v>39630</v>
          </cell>
        </row>
        <row r="25">
          <cell r="A25">
            <v>39722</v>
          </cell>
        </row>
        <row r="26">
          <cell r="A26">
            <v>39814</v>
          </cell>
        </row>
        <row r="27">
          <cell r="A27">
            <v>39904</v>
          </cell>
        </row>
        <row r="28">
          <cell r="A28">
            <v>39995</v>
          </cell>
        </row>
        <row r="29">
          <cell r="A29">
            <v>40087</v>
          </cell>
        </row>
        <row r="30">
          <cell r="A30">
            <v>40179</v>
          </cell>
        </row>
        <row r="31">
          <cell r="A31">
            <v>40269</v>
          </cell>
        </row>
        <row r="32">
          <cell r="A32">
            <v>40360</v>
          </cell>
        </row>
        <row r="33">
          <cell r="A33">
            <v>40452</v>
          </cell>
        </row>
        <row r="34">
          <cell r="A34">
            <v>40544</v>
          </cell>
        </row>
        <row r="35">
          <cell r="A35">
            <v>40634</v>
          </cell>
        </row>
        <row r="36">
          <cell r="A36">
            <v>40725</v>
          </cell>
        </row>
        <row r="37">
          <cell r="A37">
            <v>40817</v>
          </cell>
        </row>
        <row r="38">
          <cell r="A38">
            <v>40909</v>
          </cell>
        </row>
        <row r="39">
          <cell r="A39">
            <v>41000</v>
          </cell>
        </row>
        <row r="40">
          <cell r="A40">
            <v>41091</v>
          </cell>
        </row>
        <row r="41">
          <cell r="A41">
            <v>41183</v>
          </cell>
        </row>
        <row r="42">
          <cell r="A42">
            <v>41275</v>
          </cell>
        </row>
        <row r="43">
          <cell r="A43">
            <v>41365</v>
          </cell>
        </row>
        <row r="44">
          <cell r="A44">
            <v>41456</v>
          </cell>
        </row>
        <row r="45">
          <cell r="A45">
            <v>41548</v>
          </cell>
        </row>
      </sheetData>
      <sheetData sheetId="26">
        <row r="37">
          <cell r="A37">
            <v>39814</v>
          </cell>
          <cell r="B37">
            <v>-0.2</v>
          </cell>
          <cell r="C37">
            <v>-4</v>
          </cell>
          <cell r="D37">
            <v>-0.1</v>
          </cell>
          <cell r="E37">
            <v>-0.3</v>
          </cell>
          <cell r="F37">
            <v>-0.9</v>
          </cell>
          <cell r="G37">
            <v>-1.7000000000000002</v>
          </cell>
          <cell r="H37">
            <v>-7.2</v>
          </cell>
        </row>
        <row r="38">
          <cell r="A38">
            <v>39904</v>
          </cell>
        </row>
        <row r="39">
          <cell r="A39">
            <v>39995</v>
          </cell>
        </row>
        <row r="40">
          <cell r="A40">
            <v>40087</v>
          </cell>
        </row>
        <row r="41">
          <cell r="A41">
            <v>40179</v>
          </cell>
        </row>
        <row r="42">
          <cell r="A42">
            <v>40269</v>
          </cell>
        </row>
        <row r="43">
          <cell r="A43">
            <v>40360</v>
          </cell>
        </row>
        <row r="44">
          <cell r="A44">
            <v>40452</v>
          </cell>
        </row>
        <row r="45">
          <cell r="A45">
            <v>40544</v>
          </cell>
        </row>
        <row r="46">
          <cell r="A46">
            <v>40634</v>
          </cell>
        </row>
        <row r="47">
          <cell r="A47">
            <v>40725</v>
          </cell>
        </row>
        <row r="48">
          <cell r="A48">
            <v>40817</v>
          </cell>
        </row>
        <row r="49">
          <cell r="A49">
            <v>40909</v>
          </cell>
        </row>
        <row r="50">
          <cell r="A50">
            <v>41000</v>
          </cell>
        </row>
        <row r="51">
          <cell r="A51">
            <v>41091</v>
          </cell>
        </row>
        <row r="52">
          <cell r="A52">
            <v>41183</v>
          </cell>
        </row>
        <row r="53">
          <cell r="A53">
            <v>41275</v>
          </cell>
        </row>
        <row r="54">
          <cell r="A54">
            <v>41365</v>
          </cell>
        </row>
        <row r="55">
          <cell r="A55">
            <v>41456</v>
          </cell>
        </row>
        <row r="56">
          <cell r="A56">
            <v>41548</v>
          </cell>
        </row>
      </sheetData>
      <sheetData sheetId="27">
        <row r="10">
          <cell r="A10">
            <v>40179</v>
          </cell>
          <cell r="B10">
            <v>3.1048077682571824</v>
          </cell>
          <cell r="C10">
            <v>4.9933755974206209</v>
          </cell>
          <cell r="D10">
            <v>5.359442443278553</v>
          </cell>
          <cell r="E10">
            <v>-0.49110538672290283</v>
          </cell>
        </row>
        <row r="11">
          <cell r="A11">
            <v>40210</v>
          </cell>
        </row>
        <row r="12">
          <cell r="A12">
            <v>40238</v>
          </cell>
        </row>
        <row r="13">
          <cell r="A13">
            <v>40269</v>
          </cell>
        </row>
        <row r="14">
          <cell r="A14">
            <v>40299</v>
          </cell>
        </row>
        <row r="15">
          <cell r="A15">
            <v>40330</v>
          </cell>
        </row>
        <row r="16">
          <cell r="A16">
            <v>40360</v>
          </cell>
        </row>
        <row r="17">
          <cell r="A17">
            <v>40391</v>
          </cell>
        </row>
        <row r="18">
          <cell r="A18">
            <v>40422</v>
          </cell>
        </row>
        <row r="19">
          <cell r="A19">
            <v>40452</v>
          </cell>
        </row>
        <row r="20">
          <cell r="A20">
            <v>40483</v>
          </cell>
        </row>
        <row r="21">
          <cell r="A21">
            <v>40513</v>
          </cell>
        </row>
        <row r="22">
          <cell r="A22">
            <v>40544</v>
          </cell>
        </row>
        <row r="23">
          <cell r="A23">
            <v>40575</v>
          </cell>
        </row>
        <row r="24">
          <cell r="A24">
            <v>40603</v>
          </cell>
        </row>
        <row r="25">
          <cell r="A25">
            <v>40634</v>
          </cell>
        </row>
        <row r="26">
          <cell r="A26">
            <v>40664</v>
          </cell>
        </row>
        <row r="27">
          <cell r="A27">
            <v>40695</v>
          </cell>
        </row>
        <row r="28">
          <cell r="A28">
            <v>40725</v>
          </cell>
        </row>
        <row r="29">
          <cell r="A29">
            <v>40756</v>
          </cell>
        </row>
        <row r="30">
          <cell r="A30">
            <v>40787</v>
          </cell>
        </row>
        <row r="31">
          <cell r="A31">
            <v>40817</v>
          </cell>
        </row>
        <row r="32">
          <cell r="A32">
            <v>40848</v>
          </cell>
        </row>
        <row r="33">
          <cell r="A33">
            <v>40878</v>
          </cell>
        </row>
        <row r="34">
          <cell r="A34">
            <v>40909</v>
          </cell>
        </row>
        <row r="35">
          <cell r="A35">
            <v>40940</v>
          </cell>
        </row>
        <row r="36">
          <cell r="A36">
            <v>40969</v>
          </cell>
        </row>
        <row r="37">
          <cell r="A37">
            <v>41000</v>
          </cell>
        </row>
        <row r="38">
          <cell r="A38">
            <v>41030</v>
          </cell>
        </row>
        <row r="39">
          <cell r="A39">
            <v>41061</v>
          </cell>
        </row>
        <row r="40">
          <cell r="A40">
            <v>41091</v>
          </cell>
        </row>
        <row r="41">
          <cell r="A41">
            <v>41122</v>
          </cell>
        </row>
        <row r="42">
          <cell r="A42">
            <v>41153</v>
          </cell>
        </row>
        <row r="43">
          <cell r="A43">
            <v>41183</v>
          </cell>
        </row>
        <row r="44">
          <cell r="A44">
            <v>41214</v>
          </cell>
        </row>
        <row r="45">
          <cell r="A45">
            <v>41244</v>
          </cell>
        </row>
        <row r="46">
          <cell r="A46">
            <v>41275</v>
          </cell>
        </row>
        <row r="47">
          <cell r="A47">
            <v>41306</v>
          </cell>
        </row>
        <row r="48">
          <cell r="A48">
            <v>41334</v>
          </cell>
        </row>
        <row r="49">
          <cell r="A49">
            <v>41365</v>
          </cell>
        </row>
        <row r="50">
          <cell r="A50">
            <v>41395</v>
          </cell>
        </row>
        <row r="51">
          <cell r="A51">
            <v>41426</v>
          </cell>
        </row>
        <row r="52">
          <cell r="A52">
            <v>41456</v>
          </cell>
        </row>
        <row r="53">
          <cell r="A53">
            <v>41487</v>
          </cell>
        </row>
        <row r="54">
          <cell r="A54">
            <v>41518</v>
          </cell>
        </row>
        <row r="55">
          <cell r="A55">
            <v>41548</v>
          </cell>
        </row>
        <row r="56">
          <cell r="A56">
            <v>41579</v>
          </cell>
        </row>
        <row r="57">
          <cell r="A57">
            <v>41609</v>
          </cell>
        </row>
      </sheetData>
      <sheetData sheetId="28">
        <row r="9">
          <cell r="A9">
            <v>38353</v>
          </cell>
          <cell r="B9">
            <v>4.7285463813519142</v>
          </cell>
          <cell r="C9">
            <v>-8.4</v>
          </cell>
        </row>
        <row r="10">
          <cell r="A10">
            <v>38384</v>
          </cell>
        </row>
        <row r="11">
          <cell r="A11">
            <v>38412</v>
          </cell>
        </row>
        <row r="12">
          <cell r="A12">
            <v>38443</v>
          </cell>
        </row>
        <row r="13">
          <cell r="A13">
            <v>38473</v>
          </cell>
        </row>
        <row r="14">
          <cell r="A14">
            <v>38504</v>
          </cell>
        </row>
        <row r="15">
          <cell r="A15">
            <v>38534</v>
          </cell>
        </row>
        <row r="16">
          <cell r="A16">
            <v>38565</v>
          </cell>
        </row>
        <row r="17">
          <cell r="A17">
            <v>38596</v>
          </cell>
        </row>
        <row r="18">
          <cell r="A18">
            <v>38626</v>
          </cell>
        </row>
        <row r="19">
          <cell r="A19">
            <v>38657</v>
          </cell>
        </row>
        <row r="20">
          <cell r="A20">
            <v>38687</v>
          </cell>
        </row>
        <row r="21">
          <cell r="A21">
            <v>38718</v>
          </cell>
        </row>
        <row r="22">
          <cell r="A22">
            <v>38749</v>
          </cell>
        </row>
        <row r="23">
          <cell r="A23">
            <v>38777</v>
          </cell>
        </row>
        <row r="24">
          <cell r="A24">
            <v>38808</v>
          </cell>
        </row>
        <row r="25">
          <cell r="A25">
            <v>38838</v>
          </cell>
        </row>
        <row r="26">
          <cell r="A26">
            <v>38869</v>
          </cell>
        </row>
        <row r="27">
          <cell r="A27">
            <v>38899</v>
          </cell>
        </row>
        <row r="28">
          <cell r="A28">
            <v>38930</v>
          </cell>
        </row>
        <row r="29">
          <cell r="A29">
            <v>38961</v>
          </cell>
        </row>
        <row r="30">
          <cell r="A30">
            <v>38991</v>
          </cell>
        </row>
        <row r="31">
          <cell r="A31">
            <v>39022</v>
          </cell>
        </row>
        <row r="32">
          <cell r="A32">
            <v>39052</v>
          </cell>
        </row>
        <row r="33">
          <cell r="A33">
            <v>39083</v>
          </cell>
        </row>
        <row r="34">
          <cell r="A34">
            <v>39114</v>
          </cell>
        </row>
        <row r="35">
          <cell r="A35">
            <v>39142</v>
          </cell>
        </row>
        <row r="36">
          <cell r="A36">
            <v>39173</v>
          </cell>
        </row>
        <row r="37">
          <cell r="A37">
            <v>39203</v>
          </cell>
        </row>
        <row r="38">
          <cell r="A38">
            <v>39234</v>
          </cell>
        </row>
        <row r="39">
          <cell r="A39">
            <v>39264</v>
          </cell>
        </row>
        <row r="40">
          <cell r="A40">
            <v>39295</v>
          </cell>
        </row>
        <row r="41">
          <cell r="A41">
            <v>39326</v>
          </cell>
        </row>
        <row r="42">
          <cell r="A42">
            <v>39356</v>
          </cell>
        </row>
        <row r="43">
          <cell r="A43">
            <v>39387</v>
          </cell>
        </row>
        <row r="44">
          <cell r="A44">
            <v>39417</v>
          </cell>
        </row>
        <row r="45">
          <cell r="A45">
            <v>39448</v>
          </cell>
        </row>
        <row r="46">
          <cell r="A46">
            <v>39479</v>
          </cell>
        </row>
        <row r="47">
          <cell r="A47">
            <v>39508</v>
          </cell>
        </row>
        <row r="48">
          <cell r="A48">
            <v>39539</v>
          </cell>
        </row>
        <row r="49">
          <cell r="A49">
            <v>39569</v>
          </cell>
        </row>
        <row r="50">
          <cell r="A50">
            <v>39600</v>
          </cell>
        </row>
        <row r="51">
          <cell r="A51">
            <v>39630</v>
          </cell>
        </row>
        <row r="52">
          <cell r="A52">
            <v>39661</v>
          </cell>
        </row>
        <row r="53">
          <cell r="A53">
            <v>39692</v>
          </cell>
        </row>
        <row r="54">
          <cell r="A54">
            <v>39722</v>
          </cell>
        </row>
        <row r="55">
          <cell r="A55">
            <v>39753</v>
          </cell>
        </row>
        <row r="56">
          <cell r="A56">
            <v>39783</v>
          </cell>
        </row>
        <row r="57">
          <cell r="A57">
            <v>39814</v>
          </cell>
        </row>
        <row r="58">
          <cell r="A58">
            <v>39845</v>
          </cell>
        </row>
        <row r="59">
          <cell r="A59">
            <v>39873</v>
          </cell>
        </row>
        <row r="60">
          <cell r="A60">
            <v>39904</v>
          </cell>
        </row>
        <row r="61">
          <cell r="A61">
            <v>39934</v>
          </cell>
        </row>
        <row r="62">
          <cell r="A62">
            <v>39965</v>
          </cell>
        </row>
        <row r="63">
          <cell r="A63">
            <v>39995</v>
          </cell>
        </row>
        <row r="64">
          <cell r="A64">
            <v>40026</v>
          </cell>
        </row>
        <row r="65">
          <cell r="A65">
            <v>40057</v>
          </cell>
        </row>
        <row r="66">
          <cell r="A66">
            <v>40087</v>
          </cell>
        </row>
        <row r="67">
          <cell r="A67">
            <v>40118</v>
          </cell>
        </row>
        <row r="68">
          <cell r="A68">
            <v>40148</v>
          </cell>
        </row>
        <row r="69">
          <cell r="A69">
            <v>40179</v>
          </cell>
        </row>
        <row r="70">
          <cell r="A70">
            <v>40210</v>
          </cell>
        </row>
        <row r="71">
          <cell r="A71">
            <v>40238</v>
          </cell>
        </row>
        <row r="72">
          <cell r="A72">
            <v>40269</v>
          </cell>
        </row>
        <row r="73">
          <cell r="A73">
            <v>40299</v>
          </cell>
        </row>
        <row r="74">
          <cell r="A74">
            <v>40330</v>
          </cell>
        </row>
        <row r="75">
          <cell r="A75">
            <v>40360</v>
          </cell>
        </row>
        <row r="76">
          <cell r="A76">
            <v>40391</v>
          </cell>
        </row>
        <row r="77">
          <cell r="A77">
            <v>40422</v>
          </cell>
        </row>
        <row r="78">
          <cell r="A78">
            <v>40452</v>
          </cell>
        </row>
        <row r="79">
          <cell r="A79">
            <v>40483</v>
          </cell>
        </row>
        <row r="80">
          <cell r="A80">
            <v>40513</v>
          </cell>
        </row>
        <row r="81">
          <cell r="A81">
            <v>40544</v>
          </cell>
        </row>
        <row r="82">
          <cell r="A82">
            <v>40575</v>
          </cell>
        </row>
        <row r="83">
          <cell r="A83">
            <v>40603</v>
          </cell>
        </row>
        <row r="84">
          <cell r="A84">
            <v>40634</v>
          </cell>
        </row>
        <row r="85">
          <cell r="A85">
            <v>40664</v>
          </cell>
        </row>
        <row r="86">
          <cell r="A86">
            <v>40695</v>
          </cell>
        </row>
        <row r="87">
          <cell r="A87">
            <v>40725</v>
          </cell>
        </row>
        <row r="88">
          <cell r="A88">
            <v>40756</v>
          </cell>
        </row>
        <row r="89">
          <cell r="A89">
            <v>40787</v>
          </cell>
        </row>
        <row r="90">
          <cell r="A90">
            <v>40817</v>
          </cell>
        </row>
        <row r="91">
          <cell r="A91">
            <v>40848</v>
          </cell>
        </row>
        <row r="92">
          <cell r="A92">
            <v>40878</v>
          </cell>
        </row>
        <row r="93">
          <cell r="A93">
            <v>40909</v>
          </cell>
        </row>
        <row r="94">
          <cell r="A94">
            <v>40940</v>
          </cell>
        </row>
        <row r="95">
          <cell r="A95">
            <v>40969</v>
          </cell>
        </row>
        <row r="96">
          <cell r="A96">
            <v>41000</v>
          </cell>
        </row>
        <row r="97">
          <cell r="A97">
            <v>41030</v>
          </cell>
        </row>
        <row r="98">
          <cell r="A98">
            <v>41061</v>
          </cell>
        </row>
        <row r="99">
          <cell r="A99">
            <v>41091</v>
          </cell>
        </row>
        <row r="100">
          <cell r="A100">
            <v>41122</v>
          </cell>
        </row>
        <row r="101">
          <cell r="A101">
            <v>41153</v>
          </cell>
        </row>
        <row r="102">
          <cell r="A102">
            <v>41183</v>
          </cell>
        </row>
        <row r="103">
          <cell r="A103">
            <v>41214</v>
          </cell>
        </row>
        <row r="104">
          <cell r="A104">
            <v>41244</v>
          </cell>
        </row>
        <row r="105">
          <cell r="A105">
            <v>41275</v>
          </cell>
        </row>
        <row r="106">
          <cell r="A106">
            <v>41306</v>
          </cell>
        </row>
        <row r="107">
          <cell r="A107">
            <v>41334</v>
          </cell>
        </row>
        <row r="108">
          <cell r="A108">
            <v>41365</v>
          </cell>
        </row>
        <row r="109">
          <cell r="A109">
            <v>41395</v>
          </cell>
        </row>
        <row r="110">
          <cell r="A110">
            <v>41426</v>
          </cell>
        </row>
        <row r="111">
          <cell r="A111">
            <v>41456</v>
          </cell>
        </row>
        <row r="112">
          <cell r="A112">
            <v>41487</v>
          </cell>
        </row>
        <row r="113">
          <cell r="A113">
            <v>41518</v>
          </cell>
        </row>
        <row r="114">
          <cell r="A114">
            <v>41548</v>
          </cell>
        </row>
        <row r="115">
          <cell r="A115">
            <v>41579</v>
          </cell>
        </row>
        <row r="116">
          <cell r="A116">
            <v>41609</v>
          </cell>
        </row>
      </sheetData>
      <sheetData sheetId="29">
        <row r="12">
          <cell r="A12">
            <v>38353</v>
          </cell>
          <cell r="B12">
            <v>8.8666666666666742</v>
          </cell>
          <cell r="C12">
            <v>81.69999999999996</v>
          </cell>
          <cell r="D12">
            <v>12.192640708689879</v>
          </cell>
        </row>
        <row r="13">
          <cell r="A13">
            <v>38443</v>
          </cell>
        </row>
        <row r="14">
          <cell r="A14">
            <v>38534</v>
          </cell>
        </row>
        <row r="15">
          <cell r="A15">
            <v>38626</v>
          </cell>
        </row>
        <row r="16">
          <cell r="A16">
            <v>38718</v>
          </cell>
        </row>
        <row r="17">
          <cell r="A17">
            <v>38808</v>
          </cell>
        </row>
        <row r="18">
          <cell r="A18">
            <v>38899</v>
          </cell>
        </row>
        <row r="19">
          <cell r="A19">
            <v>38991</v>
          </cell>
        </row>
        <row r="20">
          <cell r="A20">
            <v>39083</v>
          </cell>
        </row>
        <row r="21">
          <cell r="A21">
            <v>39173</v>
          </cell>
        </row>
        <row r="22">
          <cell r="A22">
            <v>39264</v>
          </cell>
        </row>
        <row r="23">
          <cell r="A23">
            <v>39356</v>
          </cell>
        </row>
        <row r="24">
          <cell r="A24">
            <v>39448</v>
          </cell>
        </row>
        <row r="25">
          <cell r="A25">
            <v>39539</v>
          </cell>
        </row>
        <row r="26">
          <cell r="A26">
            <v>39630</v>
          </cell>
        </row>
        <row r="27">
          <cell r="A27">
            <v>39722</v>
          </cell>
        </row>
        <row r="28">
          <cell r="A28">
            <v>39814</v>
          </cell>
        </row>
        <row r="29">
          <cell r="A29">
            <v>39904</v>
          </cell>
        </row>
        <row r="30">
          <cell r="A30">
            <v>39995</v>
          </cell>
        </row>
        <row r="31">
          <cell r="A31">
            <v>40087</v>
          </cell>
        </row>
        <row r="32">
          <cell r="A32">
            <v>40179</v>
          </cell>
        </row>
        <row r="33">
          <cell r="A33">
            <v>40269</v>
          </cell>
        </row>
        <row r="34">
          <cell r="A34">
            <v>40360</v>
          </cell>
        </row>
        <row r="35">
          <cell r="A35">
            <v>40452</v>
          </cell>
        </row>
        <row r="36">
          <cell r="A36">
            <v>40544</v>
          </cell>
        </row>
        <row r="37">
          <cell r="A37">
            <v>40634</v>
          </cell>
        </row>
        <row r="38">
          <cell r="A38">
            <v>40725</v>
          </cell>
        </row>
        <row r="39">
          <cell r="A39">
            <v>40817</v>
          </cell>
        </row>
        <row r="40">
          <cell r="A40">
            <v>40909</v>
          </cell>
        </row>
        <row r="41">
          <cell r="A41">
            <v>41000</v>
          </cell>
        </row>
        <row r="42">
          <cell r="A42">
            <v>41091</v>
          </cell>
        </row>
        <row r="43">
          <cell r="A43">
            <v>41183</v>
          </cell>
        </row>
        <row r="44">
          <cell r="A44">
            <v>41275</v>
          </cell>
        </row>
        <row r="45">
          <cell r="A45">
            <v>41365</v>
          </cell>
        </row>
        <row r="46">
          <cell r="A46">
            <v>41456</v>
          </cell>
        </row>
        <row r="47">
          <cell r="A47">
            <v>41548</v>
          </cell>
        </row>
        <row r="48">
          <cell r="A48">
            <v>41640</v>
          </cell>
        </row>
      </sheetData>
      <sheetData sheetId="30">
        <row r="12">
          <cell r="A12">
            <v>38353</v>
          </cell>
          <cell r="B12">
            <v>16212</v>
          </cell>
          <cell r="C12">
            <v>830355</v>
          </cell>
          <cell r="D12">
            <v>13372.25</v>
          </cell>
        </row>
        <row r="13">
          <cell r="A13">
            <v>38718</v>
          </cell>
        </row>
        <row r="14">
          <cell r="A14">
            <v>39083</v>
          </cell>
        </row>
        <row r="15">
          <cell r="A15">
            <v>39448</v>
          </cell>
        </row>
        <row r="16">
          <cell r="A16">
            <v>39814</v>
          </cell>
        </row>
        <row r="17">
          <cell r="A17">
            <v>40179</v>
          </cell>
        </row>
        <row r="18">
          <cell r="A18">
            <v>40544</v>
          </cell>
        </row>
        <row r="19">
          <cell r="A19">
            <v>40909</v>
          </cell>
        </row>
        <row r="20">
          <cell r="A20">
            <v>41275</v>
          </cell>
        </row>
      </sheetData>
      <sheetData sheetId="31">
        <row r="11">
          <cell r="A11">
            <v>38353</v>
          </cell>
          <cell r="B11">
            <v>2.7314168763100133</v>
          </cell>
          <cell r="C11">
            <v>8.5798648571916505E-2</v>
          </cell>
          <cell r="D11">
            <v>2.7155979587856387</v>
          </cell>
          <cell r="E11">
            <v>-6.9979731047541932E-2</v>
          </cell>
        </row>
        <row r="12">
          <cell r="A12">
            <v>38384</v>
          </cell>
        </row>
        <row r="13">
          <cell r="A13">
            <v>38412</v>
          </cell>
        </row>
        <row r="14">
          <cell r="A14">
            <v>38443</v>
          </cell>
        </row>
        <row r="15">
          <cell r="A15">
            <v>38473</v>
          </cell>
        </row>
        <row r="16">
          <cell r="A16">
            <v>38504</v>
          </cell>
        </row>
        <row r="17">
          <cell r="A17">
            <v>38534</v>
          </cell>
        </row>
        <row r="18">
          <cell r="A18">
            <v>38565</v>
          </cell>
        </row>
        <row r="19">
          <cell r="A19">
            <v>38596</v>
          </cell>
        </row>
        <row r="20">
          <cell r="A20">
            <v>38626</v>
          </cell>
        </row>
        <row r="21">
          <cell r="A21">
            <v>38657</v>
          </cell>
        </row>
        <row r="22">
          <cell r="A22">
            <v>38687</v>
          </cell>
        </row>
        <row r="23">
          <cell r="A23">
            <v>38718</v>
          </cell>
        </row>
        <row r="24">
          <cell r="A24">
            <v>38749</v>
          </cell>
        </row>
        <row r="25">
          <cell r="A25">
            <v>38777</v>
          </cell>
        </row>
        <row r="26">
          <cell r="A26">
            <v>38808</v>
          </cell>
        </row>
        <row r="27">
          <cell r="A27">
            <v>38838</v>
          </cell>
        </row>
        <row r="28">
          <cell r="A28">
            <v>38869</v>
          </cell>
        </row>
        <row r="29">
          <cell r="A29">
            <v>38899</v>
          </cell>
        </row>
        <row r="30">
          <cell r="A30">
            <v>38930</v>
          </cell>
        </row>
        <row r="31">
          <cell r="A31">
            <v>38961</v>
          </cell>
        </row>
        <row r="32">
          <cell r="A32">
            <v>38991</v>
          </cell>
        </row>
        <row r="33">
          <cell r="A33">
            <v>39022</v>
          </cell>
        </row>
        <row r="34">
          <cell r="A34">
            <v>39052</v>
          </cell>
        </row>
        <row r="35">
          <cell r="A35">
            <v>39083</v>
          </cell>
        </row>
        <row r="36">
          <cell r="A36">
            <v>39114</v>
          </cell>
        </row>
        <row r="37">
          <cell r="A37">
            <v>39142</v>
          </cell>
        </row>
        <row r="38">
          <cell r="A38">
            <v>39173</v>
          </cell>
        </row>
        <row r="39">
          <cell r="A39">
            <v>39203</v>
          </cell>
        </row>
        <row r="40">
          <cell r="A40">
            <v>39234</v>
          </cell>
        </row>
        <row r="41">
          <cell r="A41">
            <v>39264</v>
          </cell>
        </row>
        <row r="42">
          <cell r="A42">
            <v>39295</v>
          </cell>
        </row>
        <row r="43">
          <cell r="A43">
            <v>39326</v>
          </cell>
        </row>
        <row r="44">
          <cell r="A44">
            <v>39356</v>
          </cell>
        </row>
        <row r="45">
          <cell r="A45">
            <v>39387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</sheetData>
      <sheetData sheetId="32"/>
      <sheetData sheetId="33" refreshError="1"/>
      <sheetData sheetId="34" refreshError="1"/>
      <sheetData sheetId="35">
        <row r="10">
          <cell r="A10">
            <v>38353</v>
          </cell>
          <cell r="B10">
            <v>54.2373709104561</v>
          </cell>
          <cell r="C10">
            <v>50.564951514549897</v>
          </cell>
          <cell r="D10">
            <v>6.7710129275426496</v>
          </cell>
        </row>
        <row r="11">
          <cell r="A11">
            <v>38443</v>
          </cell>
        </row>
        <row r="12">
          <cell r="A12">
            <v>38534</v>
          </cell>
        </row>
        <row r="13">
          <cell r="A13">
            <v>38626</v>
          </cell>
        </row>
        <row r="14">
          <cell r="A14">
            <v>38718</v>
          </cell>
        </row>
        <row r="15">
          <cell r="A15">
            <v>38808</v>
          </cell>
        </row>
        <row r="16">
          <cell r="A16">
            <v>38899</v>
          </cell>
        </row>
        <row r="17">
          <cell r="A17">
            <v>38991</v>
          </cell>
        </row>
        <row r="18">
          <cell r="A18">
            <v>39083</v>
          </cell>
        </row>
        <row r="19">
          <cell r="A19">
            <v>39173</v>
          </cell>
        </row>
        <row r="20">
          <cell r="A20">
            <v>39264</v>
          </cell>
        </row>
        <row r="21">
          <cell r="A21">
            <v>39356</v>
          </cell>
        </row>
        <row r="22">
          <cell r="A22">
            <v>39448</v>
          </cell>
        </row>
        <row r="23">
          <cell r="A23">
            <v>39539</v>
          </cell>
        </row>
        <row r="24">
          <cell r="A24">
            <v>39630</v>
          </cell>
        </row>
        <row r="25">
          <cell r="A25">
            <v>39722</v>
          </cell>
        </row>
        <row r="26">
          <cell r="A26">
            <v>39814</v>
          </cell>
        </row>
        <row r="27">
          <cell r="A27">
            <v>39904</v>
          </cell>
        </row>
        <row r="28">
          <cell r="A28">
            <v>39995</v>
          </cell>
        </row>
        <row r="29">
          <cell r="A29">
            <v>40087</v>
          </cell>
        </row>
        <row r="30">
          <cell r="A30">
            <v>40179</v>
          </cell>
        </row>
        <row r="31">
          <cell r="A31">
            <v>40269</v>
          </cell>
        </row>
        <row r="32">
          <cell r="A32">
            <v>40360</v>
          </cell>
        </row>
        <row r="33">
          <cell r="A33">
            <v>40452</v>
          </cell>
        </row>
        <row r="34">
          <cell r="A34">
            <v>40544</v>
          </cell>
        </row>
        <row r="35">
          <cell r="A35">
            <v>40634</v>
          </cell>
        </row>
        <row r="36">
          <cell r="A36">
            <v>40725</v>
          </cell>
        </row>
        <row r="37">
          <cell r="A37">
            <v>40817</v>
          </cell>
        </row>
        <row r="38">
          <cell r="A38">
            <v>40909</v>
          </cell>
        </row>
        <row r="39">
          <cell r="A39">
            <v>41000</v>
          </cell>
        </row>
        <row r="40">
          <cell r="A40">
            <v>41091</v>
          </cell>
        </row>
        <row r="41">
          <cell r="A41">
            <v>41183</v>
          </cell>
        </row>
        <row r="42">
          <cell r="A42">
            <v>41275</v>
          </cell>
        </row>
        <row r="43">
          <cell r="A43">
            <v>41365</v>
          </cell>
        </row>
        <row r="44">
          <cell r="A44">
            <v>41456</v>
          </cell>
        </row>
        <row r="45">
          <cell r="A45">
            <v>41548</v>
          </cell>
        </row>
      </sheetData>
      <sheetData sheetId="36" refreshError="1"/>
      <sheetData sheetId="37" refreshError="1"/>
      <sheetData sheetId="38">
        <row r="13">
          <cell r="A13">
            <v>38353</v>
          </cell>
          <cell r="B13">
            <v>-9.0836710891593402</v>
          </cell>
          <cell r="C13">
            <v>73.635739999999998</v>
          </cell>
        </row>
        <row r="14">
          <cell r="A14">
            <v>38443</v>
          </cell>
        </row>
        <row r="15">
          <cell r="A15">
            <v>38534</v>
          </cell>
        </row>
        <row r="16">
          <cell r="A16">
            <v>38626</v>
          </cell>
        </row>
        <row r="17">
          <cell r="A17">
            <v>38718</v>
          </cell>
        </row>
        <row r="18">
          <cell r="A18">
            <v>38808</v>
          </cell>
        </row>
        <row r="19">
          <cell r="A19">
            <v>38899</v>
          </cell>
        </row>
        <row r="20">
          <cell r="A20">
            <v>38991</v>
          </cell>
        </row>
        <row r="21">
          <cell r="A21">
            <v>39083</v>
          </cell>
        </row>
        <row r="22">
          <cell r="A22">
            <v>39173</v>
          </cell>
        </row>
        <row r="23">
          <cell r="A23">
            <v>39264</v>
          </cell>
        </row>
        <row r="24">
          <cell r="A24">
            <v>39356</v>
          </cell>
        </row>
        <row r="25">
          <cell r="A25">
            <v>39448</v>
          </cell>
        </row>
        <row r="26">
          <cell r="A26">
            <v>39539</v>
          </cell>
        </row>
        <row r="27">
          <cell r="A27">
            <v>39630</v>
          </cell>
        </row>
        <row r="28">
          <cell r="A28">
            <v>39722</v>
          </cell>
        </row>
        <row r="29">
          <cell r="A29">
            <v>39814</v>
          </cell>
        </row>
        <row r="30">
          <cell r="A30">
            <v>39904</v>
          </cell>
        </row>
        <row r="31">
          <cell r="A31">
            <v>39995</v>
          </cell>
        </row>
        <row r="32">
          <cell r="A32">
            <v>40087</v>
          </cell>
        </row>
        <row r="33">
          <cell r="A33">
            <v>40179</v>
          </cell>
        </row>
        <row r="34">
          <cell r="A34">
            <v>40269</v>
          </cell>
        </row>
        <row r="35">
          <cell r="A35">
            <v>40360</v>
          </cell>
        </row>
        <row r="36">
          <cell r="A36">
            <v>40452</v>
          </cell>
        </row>
        <row r="37">
          <cell r="A37">
            <v>40544</v>
          </cell>
        </row>
        <row r="38">
          <cell r="A38">
            <v>40634</v>
          </cell>
        </row>
        <row r="39">
          <cell r="A39">
            <v>40725</v>
          </cell>
        </row>
        <row r="40">
          <cell r="A40">
            <v>40817</v>
          </cell>
        </row>
        <row r="41">
          <cell r="A41">
            <v>40909</v>
          </cell>
        </row>
        <row r="42">
          <cell r="A42">
            <v>41000</v>
          </cell>
        </row>
        <row r="43">
          <cell r="A43">
            <v>41091</v>
          </cell>
        </row>
        <row r="44">
          <cell r="A44">
            <v>41183</v>
          </cell>
        </row>
        <row r="45">
          <cell r="A45">
            <v>41275</v>
          </cell>
        </row>
        <row r="46">
          <cell r="A46">
            <v>41365</v>
          </cell>
        </row>
        <row r="47">
          <cell r="A47">
            <v>41456</v>
          </cell>
        </row>
        <row r="48">
          <cell r="A48">
            <v>41548</v>
          </cell>
        </row>
        <row r="49">
          <cell r="A49">
            <v>41640</v>
          </cell>
        </row>
      </sheetData>
      <sheetData sheetId="39" refreshError="1"/>
      <sheetData sheetId="40">
        <row r="13">
          <cell r="A13">
            <v>36892</v>
          </cell>
          <cell r="B13">
            <v>0.73101025394489605</v>
          </cell>
          <cell r="C13">
            <v>9.0517361305868502E-2</v>
          </cell>
          <cell r="D13">
            <v>0.26323723649907904</v>
          </cell>
          <cell r="E13">
            <v>1.1284442821413201</v>
          </cell>
        </row>
        <row r="14">
          <cell r="A14">
            <v>36982</v>
          </cell>
        </row>
        <row r="15">
          <cell r="A15">
            <v>37073</v>
          </cell>
        </row>
        <row r="16">
          <cell r="A16">
            <v>37165</v>
          </cell>
        </row>
        <row r="17">
          <cell r="A17">
            <v>37257</v>
          </cell>
        </row>
        <row r="18">
          <cell r="A18">
            <v>37347</v>
          </cell>
        </row>
        <row r="19">
          <cell r="A19">
            <v>37438</v>
          </cell>
        </row>
        <row r="20">
          <cell r="A20">
            <v>37530</v>
          </cell>
        </row>
        <row r="21">
          <cell r="A21">
            <v>37622</v>
          </cell>
        </row>
        <row r="22">
          <cell r="A22">
            <v>37712</v>
          </cell>
        </row>
        <row r="23">
          <cell r="A23">
            <v>37803</v>
          </cell>
        </row>
        <row r="24">
          <cell r="A24">
            <v>37895</v>
          </cell>
        </row>
        <row r="25">
          <cell r="A25">
            <v>37987</v>
          </cell>
        </row>
        <row r="26">
          <cell r="A26">
            <v>38078</v>
          </cell>
        </row>
        <row r="27">
          <cell r="A27">
            <v>38169</v>
          </cell>
        </row>
        <row r="28">
          <cell r="A28">
            <v>38261</v>
          </cell>
        </row>
        <row r="29">
          <cell r="A29">
            <v>38353</v>
          </cell>
        </row>
        <row r="30">
          <cell r="A30">
            <v>38443</v>
          </cell>
        </row>
        <row r="31">
          <cell r="A31">
            <v>38534</v>
          </cell>
        </row>
        <row r="32">
          <cell r="A32">
            <v>38626</v>
          </cell>
        </row>
        <row r="33">
          <cell r="A33">
            <v>38718</v>
          </cell>
        </row>
        <row r="34">
          <cell r="A34">
            <v>38808</v>
          </cell>
        </row>
        <row r="35">
          <cell r="A35">
            <v>38899</v>
          </cell>
        </row>
        <row r="36">
          <cell r="A36">
            <v>38991</v>
          </cell>
        </row>
        <row r="37">
          <cell r="A37">
            <v>39083</v>
          </cell>
        </row>
        <row r="38">
          <cell r="A38">
            <v>39173</v>
          </cell>
        </row>
        <row r="39">
          <cell r="A39">
            <v>39264</v>
          </cell>
        </row>
        <row r="40">
          <cell r="A40">
            <v>39356</v>
          </cell>
        </row>
        <row r="41">
          <cell r="A41">
            <v>39448</v>
          </cell>
        </row>
        <row r="42">
          <cell r="A42">
            <v>39539</v>
          </cell>
        </row>
        <row r="43">
          <cell r="A43">
            <v>39630</v>
          </cell>
        </row>
        <row r="44">
          <cell r="A44">
            <v>39722</v>
          </cell>
        </row>
        <row r="45">
          <cell r="A45">
            <v>39814</v>
          </cell>
        </row>
        <row r="46">
          <cell r="A46">
            <v>39904</v>
          </cell>
        </row>
        <row r="47">
          <cell r="A47">
            <v>39995</v>
          </cell>
        </row>
        <row r="48">
          <cell r="A48">
            <v>40087</v>
          </cell>
        </row>
        <row r="49">
          <cell r="A49">
            <v>40179</v>
          </cell>
        </row>
        <row r="50">
          <cell r="A50">
            <v>40269</v>
          </cell>
        </row>
        <row r="51">
          <cell r="A51">
            <v>40360</v>
          </cell>
        </row>
        <row r="52">
          <cell r="A52">
            <v>40452</v>
          </cell>
        </row>
        <row r="53">
          <cell r="A53">
            <v>40544</v>
          </cell>
        </row>
        <row r="54">
          <cell r="A54">
            <v>40634</v>
          </cell>
        </row>
        <row r="55">
          <cell r="A55">
            <v>40725</v>
          </cell>
        </row>
        <row r="56">
          <cell r="A56">
            <v>40817</v>
          </cell>
        </row>
        <row r="57">
          <cell r="A57">
            <v>40909</v>
          </cell>
        </row>
        <row r="58">
          <cell r="A58">
            <v>41000</v>
          </cell>
        </row>
        <row r="59">
          <cell r="A59">
            <v>41091</v>
          </cell>
        </row>
        <row r="60">
          <cell r="A60">
            <v>41183</v>
          </cell>
        </row>
        <row r="61">
          <cell r="A61">
            <v>41275</v>
          </cell>
        </row>
        <row r="62">
          <cell r="A62">
            <v>41365</v>
          </cell>
        </row>
        <row r="63">
          <cell r="A63">
            <v>41456</v>
          </cell>
        </row>
        <row r="64">
          <cell r="A64">
            <v>41548</v>
          </cell>
        </row>
      </sheetData>
      <sheetData sheetId="41">
        <row r="13">
          <cell r="A13">
            <v>38353</v>
          </cell>
          <cell r="B13">
            <v>0.57610979025041387</v>
          </cell>
          <cell r="C13">
            <v>-0.9759595988721862</v>
          </cell>
          <cell r="D13">
            <v>0.49974558193151841</v>
          </cell>
        </row>
        <row r="14">
          <cell r="A14">
            <v>38443</v>
          </cell>
        </row>
        <row r="15">
          <cell r="A15">
            <v>38534</v>
          </cell>
        </row>
        <row r="16">
          <cell r="A16">
            <v>38626</v>
          </cell>
        </row>
        <row r="17">
          <cell r="A17">
            <v>38718</v>
          </cell>
        </row>
        <row r="18">
          <cell r="A18">
            <v>38808</v>
          </cell>
        </row>
        <row r="19">
          <cell r="A19">
            <v>38899</v>
          </cell>
        </row>
        <row r="20">
          <cell r="A20">
            <v>38991</v>
          </cell>
        </row>
        <row r="21">
          <cell r="A21">
            <v>39083</v>
          </cell>
        </row>
        <row r="22">
          <cell r="A22">
            <v>39173</v>
          </cell>
        </row>
        <row r="23">
          <cell r="A23">
            <v>39264</v>
          </cell>
        </row>
        <row r="24">
          <cell r="A24">
            <v>39356</v>
          </cell>
        </row>
        <row r="25">
          <cell r="A25">
            <v>39448</v>
          </cell>
        </row>
        <row r="26">
          <cell r="A26">
            <v>39539</v>
          </cell>
        </row>
        <row r="27">
          <cell r="A27">
            <v>39630</v>
          </cell>
        </row>
        <row r="28">
          <cell r="A28">
            <v>39722</v>
          </cell>
        </row>
        <row r="29">
          <cell r="A29">
            <v>39814</v>
          </cell>
        </row>
        <row r="30">
          <cell r="A30">
            <v>39904</v>
          </cell>
        </row>
        <row r="31">
          <cell r="A31">
            <v>39995</v>
          </cell>
        </row>
        <row r="32">
          <cell r="A32">
            <v>40087</v>
          </cell>
        </row>
        <row r="33">
          <cell r="A33">
            <v>40179</v>
          </cell>
        </row>
        <row r="34">
          <cell r="A34">
            <v>40269</v>
          </cell>
        </row>
        <row r="35">
          <cell r="A35">
            <v>40360</v>
          </cell>
        </row>
        <row r="36">
          <cell r="A36">
            <v>40452</v>
          </cell>
        </row>
        <row r="37">
          <cell r="A37">
            <v>40544</v>
          </cell>
        </row>
        <row r="38">
          <cell r="A38">
            <v>40634</v>
          </cell>
        </row>
        <row r="39">
          <cell r="A39">
            <v>40725</v>
          </cell>
        </row>
        <row r="40">
          <cell r="A40">
            <v>40817</v>
          </cell>
        </row>
        <row r="41">
          <cell r="A41">
            <v>40909</v>
          </cell>
        </row>
        <row r="42">
          <cell r="A42">
            <v>41000</v>
          </cell>
        </row>
        <row r="43">
          <cell r="A43">
            <v>41091</v>
          </cell>
        </row>
        <row r="44">
          <cell r="A44">
            <v>41183</v>
          </cell>
        </row>
        <row r="45">
          <cell r="A45">
            <v>41275</v>
          </cell>
        </row>
        <row r="46">
          <cell r="A46">
            <v>41365</v>
          </cell>
        </row>
        <row r="47">
          <cell r="A47">
            <v>41456</v>
          </cell>
        </row>
        <row r="48">
          <cell r="A48">
            <v>41548</v>
          </cell>
        </row>
        <row r="49">
          <cell r="A49">
            <v>41640</v>
          </cell>
        </row>
      </sheetData>
      <sheetData sheetId="42">
        <row r="13">
          <cell r="A13">
            <v>38353</v>
          </cell>
          <cell r="B13">
            <v>3.51281593333333</v>
          </cell>
          <cell r="C13">
            <v>1.7155942666666599</v>
          </cell>
        </row>
        <row r="14">
          <cell r="A14">
            <v>38384</v>
          </cell>
        </row>
        <row r="15">
          <cell r="A15">
            <v>38412</v>
          </cell>
        </row>
        <row r="16">
          <cell r="A16">
            <v>38443</v>
          </cell>
        </row>
        <row r="17">
          <cell r="A17">
            <v>38473</v>
          </cell>
        </row>
        <row r="18">
          <cell r="A18">
            <v>38504</v>
          </cell>
        </row>
        <row r="19">
          <cell r="A19">
            <v>38534</v>
          </cell>
        </row>
        <row r="20">
          <cell r="A20">
            <v>38565</v>
          </cell>
        </row>
        <row r="21">
          <cell r="A21">
            <v>38596</v>
          </cell>
        </row>
        <row r="22">
          <cell r="A22">
            <v>38626</v>
          </cell>
        </row>
        <row r="23">
          <cell r="A23">
            <v>38657</v>
          </cell>
        </row>
        <row r="24">
          <cell r="A24">
            <v>38687</v>
          </cell>
        </row>
        <row r="25">
          <cell r="A25">
            <v>38718</v>
          </cell>
        </row>
        <row r="26">
          <cell r="A26">
            <v>38749</v>
          </cell>
        </row>
        <row r="27">
          <cell r="A27">
            <v>38777</v>
          </cell>
        </row>
        <row r="28">
          <cell r="A28">
            <v>38808</v>
          </cell>
        </row>
        <row r="29">
          <cell r="A29">
            <v>38838</v>
          </cell>
        </row>
        <row r="30">
          <cell r="A30">
            <v>38869</v>
          </cell>
        </row>
        <row r="31">
          <cell r="A31">
            <v>38899</v>
          </cell>
        </row>
        <row r="32">
          <cell r="A32">
            <v>38930</v>
          </cell>
        </row>
        <row r="33">
          <cell r="A33">
            <v>38961</v>
          </cell>
        </row>
        <row r="34">
          <cell r="A34">
            <v>38991</v>
          </cell>
        </row>
        <row r="35">
          <cell r="A35">
            <v>39022</v>
          </cell>
        </row>
        <row r="36">
          <cell r="A36">
            <v>39052</v>
          </cell>
        </row>
        <row r="37">
          <cell r="A37">
            <v>39083</v>
          </cell>
        </row>
        <row r="38">
          <cell r="A38">
            <v>39114</v>
          </cell>
        </row>
        <row r="39">
          <cell r="A39">
            <v>39142</v>
          </cell>
        </row>
        <row r="40">
          <cell r="A40">
            <v>39173</v>
          </cell>
        </row>
        <row r="41">
          <cell r="A41">
            <v>39203</v>
          </cell>
        </row>
        <row r="42">
          <cell r="A42">
            <v>39234</v>
          </cell>
        </row>
        <row r="43">
          <cell r="A43">
            <v>39264</v>
          </cell>
        </row>
        <row r="44">
          <cell r="A44">
            <v>39295</v>
          </cell>
        </row>
        <row r="45">
          <cell r="A45">
            <v>39326</v>
          </cell>
        </row>
        <row r="46">
          <cell r="A46">
            <v>39356</v>
          </cell>
        </row>
        <row r="47">
          <cell r="A47">
            <v>39387</v>
          </cell>
        </row>
        <row r="48">
          <cell r="A48">
            <v>39417</v>
          </cell>
        </row>
        <row r="49">
          <cell r="A49">
            <v>39448</v>
          </cell>
        </row>
        <row r="50">
          <cell r="A50">
            <v>39479</v>
          </cell>
        </row>
        <row r="51">
          <cell r="A51">
            <v>39508</v>
          </cell>
        </row>
        <row r="52">
          <cell r="A52">
            <v>39539</v>
          </cell>
        </row>
        <row r="53">
          <cell r="A53">
            <v>39569</v>
          </cell>
        </row>
        <row r="54">
          <cell r="A54">
            <v>39600</v>
          </cell>
        </row>
        <row r="55">
          <cell r="A55">
            <v>39630</v>
          </cell>
        </row>
        <row r="56">
          <cell r="A56">
            <v>39661</v>
          </cell>
        </row>
        <row r="57">
          <cell r="A57">
            <v>39692</v>
          </cell>
        </row>
        <row r="58">
          <cell r="A58">
            <v>39722</v>
          </cell>
        </row>
        <row r="59">
          <cell r="A59">
            <v>39753</v>
          </cell>
        </row>
        <row r="60">
          <cell r="A60">
            <v>39783</v>
          </cell>
        </row>
        <row r="61">
          <cell r="A61">
            <v>39814</v>
          </cell>
        </row>
        <row r="62">
          <cell r="A62">
            <v>39845</v>
          </cell>
        </row>
        <row r="63">
          <cell r="A63">
            <v>39873</v>
          </cell>
        </row>
        <row r="64">
          <cell r="A64">
            <v>39904</v>
          </cell>
        </row>
        <row r="65">
          <cell r="A65">
            <v>39934</v>
          </cell>
        </row>
        <row r="66">
          <cell r="A66">
            <v>39965</v>
          </cell>
        </row>
        <row r="67">
          <cell r="A67">
            <v>39995</v>
          </cell>
        </row>
        <row r="68">
          <cell r="A68">
            <v>40026</v>
          </cell>
        </row>
        <row r="69">
          <cell r="A69">
            <v>40057</v>
          </cell>
        </row>
        <row r="70">
          <cell r="A70">
            <v>40087</v>
          </cell>
        </row>
        <row r="71">
          <cell r="A71">
            <v>40118</v>
          </cell>
        </row>
        <row r="72">
          <cell r="A72">
            <v>40148</v>
          </cell>
        </row>
        <row r="73">
          <cell r="A73">
            <v>40179</v>
          </cell>
        </row>
        <row r="74">
          <cell r="A74">
            <v>40210</v>
          </cell>
        </row>
        <row r="75">
          <cell r="A75">
            <v>40238</v>
          </cell>
        </row>
        <row r="76">
          <cell r="A76">
            <v>40269</v>
          </cell>
        </row>
        <row r="77">
          <cell r="A77">
            <v>40299</v>
          </cell>
        </row>
        <row r="78">
          <cell r="A78">
            <v>40330</v>
          </cell>
        </row>
        <row r="79">
          <cell r="A79">
            <v>40360</v>
          </cell>
        </row>
        <row r="80">
          <cell r="A80">
            <v>40391</v>
          </cell>
        </row>
        <row r="81">
          <cell r="A81">
            <v>40422</v>
          </cell>
        </row>
        <row r="82">
          <cell r="A82">
            <v>40452</v>
          </cell>
        </row>
        <row r="83">
          <cell r="A83">
            <v>40483</v>
          </cell>
        </row>
        <row r="84">
          <cell r="A84">
            <v>40513</v>
          </cell>
        </row>
        <row r="85">
          <cell r="A85">
            <v>40544</v>
          </cell>
        </row>
        <row r="86">
          <cell r="A86">
            <v>40575</v>
          </cell>
        </row>
        <row r="87">
          <cell r="A87">
            <v>40603</v>
          </cell>
        </row>
        <row r="88">
          <cell r="A88">
            <v>40634</v>
          </cell>
        </row>
        <row r="89">
          <cell r="A89">
            <v>40664</v>
          </cell>
        </row>
        <row r="90">
          <cell r="A90">
            <v>40695</v>
          </cell>
        </row>
        <row r="91">
          <cell r="A91">
            <v>40725</v>
          </cell>
        </row>
        <row r="92">
          <cell r="A92">
            <v>40756</v>
          </cell>
        </row>
        <row r="93">
          <cell r="A93">
            <v>40787</v>
          </cell>
        </row>
        <row r="94">
          <cell r="A94">
            <v>40817</v>
          </cell>
        </row>
        <row r="95">
          <cell r="A95">
            <v>40848</v>
          </cell>
        </row>
        <row r="96">
          <cell r="A96">
            <v>40878</v>
          </cell>
        </row>
        <row r="97">
          <cell r="A97">
            <v>40909</v>
          </cell>
        </row>
        <row r="98">
          <cell r="A98">
            <v>40940</v>
          </cell>
        </row>
        <row r="99">
          <cell r="A99">
            <v>40969</v>
          </cell>
        </row>
        <row r="100">
          <cell r="A100">
            <v>41000</v>
          </cell>
        </row>
        <row r="101">
          <cell r="A101">
            <v>41030</v>
          </cell>
        </row>
        <row r="102">
          <cell r="A102">
            <v>41061</v>
          </cell>
        </row>
        <row r="103">
          <cell r="A103">
            <v>41091</v>
          </cell>
        </row>
        <row r="104">
          <cell r="A104">
            <v>41122</v>
          </cell>
        </row>
        <row r="105">
          <cell r="A105">
            <v>41153</v>
          </cell>
        </row>
        <row r="106">
          <cell r="A106">
            <v>41183</v>
          </cell>
        </row>
        <row r="107">
          <cell r="A107">
            <v>41214</v>
          </cell>
        </row>
        <row r="108">
          <cell r="A108">
            <v>41244</v>
          </cell>
        </row>
        <row r="109">
          <cell r="A109">
            <v>41275</v>
          </cell>
        </row>
        <row r="110">
          <cell r="A110">
            <v>41306</v>
          </cell>
        </row>
        <row r="111">
          <cell r="A111">
            <v>41334</v>
          </cell>
        </row>
        <row r="112">
          <cell r="A112">
            <v>41365</v>
          </cell>
        </row>
        <row r="113">
          <cell r="A113">
            <v>41395</v>
          </cell>
        </row>
        <row r="114">
          <cell r="A114">
            <v>41426</v>
          </cell>
        </row>
        <row r="115">
          <cell r="A115">
            <v>41456</v>
          </cell>
        </row>
        <row r="116">
          <cell r="A116">
            <v>41487</v>
          </cell>
        </row>
        <row r="117">
          <cell r="A117">
            <v>41518</v>
          </cell>
        </row>
        <row r="118">
          <cell r="A118">
            <v>41548</v>
          </cell>
        </row>
        <row r="119">
          <cell r="A119">
            <v>41579</v>
          </cell>
        </row>
        <row r="120">
          <cell r="A120">
            <v>41609</v>
          </cell>
        </row>
      </sheetData>
      <sheetData sheetId="43">
        <row r="10">
          <cell r="A10">
            <v>38353</v>
          </cell>
          <cell r="B10">
            <v>7.7995046751005104</v>
          </cell>
          <cell r="C10">
            <v>7.0235390916111298</v>
          </cell>
        </row>
        <row r="11">
          <cell r="A11">
            <v>38384</v>
          </cell>
        </row>
        <row r="12">
          <cell r="A12">
            <v>38412</v>
          </cell>
        </row>
        <row r="13">
          <cell r="A13">
            <v>38443</v>
          </cell>
        </row>
        <row r="14">
          <cell r="A14">
            <v>38473</v>
          </cell>
        </row>
        <row r="15">
          <cell r="A15">
            <v>38504</v>
          </cell>
        </row>
        <row r="16">
          <cell r="A16">
            <v>38534</v>
          </cell>
        </row>
        <row r="17">
          <cell r="A17">
            <v>38565</v>
          </cell>
        </row>
        <row r="18">
          <cell r="A18">
            <v>38596</v>
          </cell>
        </row>
        <row r="19">
          <cell r="A19">
            <v>38626</v>
          </cell>
        </row>
        <row r="20">
          <cell r="A20">
            <v>38657</v>
          </cell>
        </row>
        <row r="21">
          <cell r="A21">
            <v>38687</v>
          </cell>
        </row>
        <row r="22">
          <cell r="A22">
            <v>38718</v>
          </cell>
        </row>
        <row r="23">
          <cell r="A23">
            <v>38749</v>
          </cell>
        </row>
        <row r="24">
          <cell r="A24">
            <v>38777</v>
          </cell>
        </row>
        <row r="25">
          <cell r="A25">
            <v>38808</v>
          </cell>
        </row>
        <row r="26">
          <cell r="A26">
            <v>38838</v>
          </cell>
        </row>
        <row r="27">
          <cell r="A27">
            <v>38869</v>
          </cell>
        </row>
        <row r="28">
          <cell r="A28">
            <v>38899</v>
          </cell>
        </row>
        <row r="29">
          <cell r="A29">
            <v>38930</v>
          </cell>
        </row>
        <row r="30">
          <cell r="A30">
            <v>38961</v>
          </cell>
        </row>
        <row r="31">
          <cell r="A31">
            <v>38991</v>
          </cell>
        </row>
        <row r="32">
          <cell r="A32">
            <v>39022</v>
          </cell>
        </row>
        <row r="33">
          <cell r="A33">
            <v>39052</v>
          </cell>
        </row>
        <row r="34">
          <cell r="A34">
            <v>39083</v>
          </cell>
        </row>
        <row r="35">
          <cell r="A35">
            <v>39114</v>
          </cell>
        </row>
        <row r="36">
          <cell r="A36">
            <v>39142</v>
          </cell>
        </row>
        <row r="37">
          <cell r="A37">
            <v>39173</v>
          </cell>
        </row>
        <row r="38">
          <cell r="A38">
            <v>39203</v>
          </cell>
        </row>
        <row r="39">
          <cell r="A39">
            <v>39234</v>
          </cell>
        </row>
        <row r="40">
          <cell r="A40">
            <v>39264</v>
          </cell>
        </row>
        <row r="41">
          <cell r="A41">
            <v>39295</v>
          </cell>
        </row>
        <row r="42">
          <cell r="A42">
            <v>39326</v>
          </cell>
        </row>
        <row r="43">
          <cell r="A43">
            <v>39356</v>
          </cell>
        </row>
        <row r="44">
          <cell r="A44">
            <v>39387</v>
          </cell>
        </row>
        <row r="45">
          <cell r="A45">
            <v>39417</v>
          </cell>
        </row>
        <row r="46">
          <cell r="A46">
            <v>39448</v>
          </cell>
        </row>
        <row r="47">
          <cell r="A47">
            <v>39479</v>
          </cell>
        </row>
        <row r="48">
          <cell r="A48">
            <v>39508</v>
          </cell>
        </row>
        <row r="49">
          <cell r="A49">
            <v>39539</v>
          </cell>
        </row>
        <row r="50">
          <cell r="A50">
            <v>39569</v>
          </cell>
        </row>
        <row r="51">
          <cell r="A51">
            <v>39600</v>
          </cell>
        </row>
        <row r="52">
          <cell r="A52">
            <v>39630</v>
          </cell>
        </row>
        <row r="53">
          <cell r="A53">
            <v>39661</v>
          </cell>
        </row>
        <row r="54">
          <cell r="A54">
            <v>39692</v>
          </cell>
        </row>
        <row r="55">
          <cell r="A55">
            <v>39722</v>
          </cell>
        </row>
        <row r="56">
          <cell r="A56">
            <v>39753</v>
          </cell>
        </row>
        <row r="57">
          <cell r="A57">
            <v>39783</v>
          </cell>
        </row>
        <row r="58">
          <cell r="A58">
            <v>39814</v>
          </cell>
        </row>
        <row r="59">
          <cell r="A59">
            <v>39845</v>
          </cell>
        </row>
        <row r="60">
          <cell r="A60">
            <v>39873</v>
          </cell>
        </row>
        <row r="61">
          <cell r="A61">
            <v>39904</v>
          </cell>
        </row>
        <row r="62">
          <cell r="A62">
            <v>39934</v>
          </cell>
        </row>
        <row r="63">
          <cell r="A63">
            <v>39965</v>
          </cell>
        </row>
        <row r="64">
          <cell r="A64">
            <v>39995</v>
          </cell>
        </row>
        <row r="65">
          <cell r="A65">
            <v>40026</v>
          </cell>
        </row>
        <row r="66">
          <cell r="A66">
            <v>40057</v>
          </cell>
        </row>
        <row r="67">
          <cell r="A67">
            <v>40087</v>
          </cell>
        </row>
        <row r="68">
          <cell r="A68">
            <v>40118</v>
          </cell>
        </row>
        <row r="69">
          <cell r="A69">
            <v>40148</v>
          </cell>
        </row>
        <row r="70">
          <cell r="A70">
            <v>40179</v>
          </cell>
        </row>
        <row r="71">
          <cell r="A71">
            <v>40210</v>
          </cell>
        </row>
        <row r="72">
          <cell r="A72">
            <v>40238</v>
          </cell>
        </row>
        <row r="73">
          <cell r="A73">
            <v>40269</v>
          </cell>
        </row>
        <row r="74">
          <cell r="A74">
            <v>40299</v>
          </cell>
        </row>
        <row r="75">
          <cell r="A75">
            <v>40330</v>
          </cell>
        </row>
        <row r="76">
          <cell r="A76">
            <v>40360</v>
          </cell>
        </row>
        <row r="77">
          <cell r="A77">
            <v>40391</v>
          </cell>
        </row>
        <row r="78">
          <cell r="A78">
            <v>40422</v>
          </cell>
        </row>
        <row r="79">
          <cell r="A79">
            <v>40452</v>
          </cell>
        </row>
        <row r="80">
          <cell r="A80">
            <v>40483</v>
          </cell>
        </row>
        <row r="81">
          <cell r="A81">
            <v>40513</v>
          </cell>
        </row>
        <row r="82">
          <cell r="A82">
            <v>40544</v>
          </cell>
        </row>
        <row r="83">
          <cell r="A83">
            <v>40575</v>
          </cell>
        </row>
        <row r="84">
          <cell r="A84">
            <v>40603</v>
          </cell>
        </row>
        <row r="85">
          <cell r="A85">
            <v>40634</v>
          </cell>
        </row>
        <row r="86">
          <cell r="A86">
            <v>40664</v>
          </cell>
        </row>
        <row r="87">
          <cell r="A87">
            <v>40695</v>
          </cell>
        </row>
        <row r="88">
          <cell r="A88">
            <v>40725</v>
          </cell>
        </row>
        <row r="89">
          <cell r="A89">
            <v>40756</v>
          </cell>
        </row>
        <row r="90">
          <cell r="A90">
            <v>40787</v>
          </cell>
        </row>
        <row r="91">
          <cell r="A91">
            <v>40817</v>
          </cell>
        </row>
        <row r="92">
          <cell r="A92">
            <v>40848</v>
          </cell>
        </row>
        <row r="93">
          <cell r="A93">
            <v>40878</v>
          </cell>
        </row>
        <row r="94">
          <cell r="A94">
            <v>40909</v>
          </cell>
        </row>
        <row r="95">
          <cell r="A95">
            <v>40940</v>
          </cell>
        </row>
        <row r="96">
          <cell r="A96">
            <v>40969</v>
          </cell>
        </row>
        <row r="97">
          <cell r="A97">
            <v>41000</v>
          </cell>
        </row>
        <row r="98">
          <cell r="A98">
            <v>41030</v>
          </cell>
        </row>
        <row r="99">
          <cell r="A99">
            <v>41061</v>
          </cell>
        </row>
        <row r="100">
          <cell r="A100">
            <v>41091</v>
          </cell>
        </row>
        <row r="101">
          <cell r="A101">
            <v>41122</v>
          </cell>
        </row>
        <row r="102">
          <cell r="A102">
            <v>41153</v>
          </cell>
        </row>
        <row r="103">
          <cell r="A103">
            <v>41183</v>
          </cell>
        </row>
        <row r="104">
          <cell r="A104">
            <v>41214</v>
          </cell>
        </row>
        <row r="105">
          <cell r="A105">
            <v>41244</v>
          </cell>
        </row>
        <row r="106">
          <cell r="A106">
            <v>41275</v>
          </cell>
        </row>
        <row r="107">
          <cell r="A107">
            <v>41306</v>
          </cell>
        </row>
        <row r="108">
          <cell r="A108">
            <v>41334</v>
          </cell>
        </row>
        <row r="109">
          <cell r="A109">
            <v>41365</v>
          </cell>
        </row>
        <row r="110">
          <cell r="A110">
            <v>41395</v>
          </cell>
        </row>
        <row r="111">
          <cell r="A111">
            <v>41426</v>
          </cell>
        </row>
        <row r="112">
          <cell r="A112">
            <v>41456</v>
          </cell>
        </row>
        <row r="113">
          <cell r="A113">
            <v>41487</v>
          </cell>
        </row>
        <row r="114">
          <cell r="A114">
            <v>41518</v>
          </cell>
        </row>
        <row r="115">
          <cell r="A115">
            <v>41548</v>
          </cell>
        </row>
        <row r="116">
          <cell r="A116">
            <v>41579</v>
          </cell>
        </row>
        <row r="117">
          <cell r="A117">
            <v>41609</v>
          </cell>
        </row>
      </sheetData>
      <sheetData sheetId="44" refreshError="1"/>
      <sheetData sheetId="45">
        <row r="10">
          <cell r="A10">
            <v>38353</v>
          </cell>
          <cell r="B10">
            <v>6.9019667410198338</v>
          </cell>
          <cell r="C10">
            <v>-3.0896495227041356</v>
          </cell>
          <cell r="D10">
            <v>6.0647077574344621E-2</v>
          </cell>
          <cell r="E10">
            <v>3.8729642958900428</v>
          </cell>
        </row>
        <row r="11">
          <cell r="A11">
            <v>38443</v>
          </cell>
        </row>
        <row r="12">
          <cell r="A12">
            <v>38534</v>
          </cell>
        </row>
        <row r="13">
          <cell r="A13">
            <v>38626</v>
          </cell>
        </row>
        <row r="14">
          <cell r="A14">
            <v>38718</v>
          </cell>
        </row>
        <row r="15">
          <cell r="A15">
            <v>38808</v>
          </cell>
        </row>
        <row r="16">
          <cell r="A16">
            <v>38899</v>
          </cell>
        </row>
        <row r="17">
          <cell r="A17">
            <v>38991</v>
          </cell>
        </row>
        <row r="18">
          <cell r="A18">
            <v>39083</v>
          </cell>
        </row>
        <row r="19">
          <cell r="A19">
            <v>39173</v>
          </cell>
        </row>
        <row r="20">
          <cell r="A20">
            <v>39264</v>
          </cell>
        </row>
        <row r="21">
          <cell r="A21">
            <v>39356</v>
          </cell>
        </row>
        <row r="22">
          <cell r="A22">
            <v>39448</v>
          </cell>
        </row>
        <row r="23">
          <cell r="A23">
            <v>39539</v>
          </cell>
        </row>
        <row r="24">
          <cell r="A24">
            <v>39630</v>
          </cell>
        </row>
        <row r="25">
          <cell r="A25">
            <v>39722</v>
          </cell>
        </row>
        <row r="26">
          <cell r="A26">
            <v>39814</v>
          </cell>
        </row>
        <row r="27">
          <cell r="A27">
            <v>39904</v>
          </cell>
        </row>
        <row r="28">
          <cell r="A28">
            <v>39995</v>
          </cell>
        </row>
        <row r="29">
          <cell r="A29">
            <v>40087</v>
          </cell>
        </row>
        <row r="30">
          <cell r="A30">
            <v>40179</v>
          </cell>
        </row>
        <row r="31">
          <cell r="A31">
            <v>40269</v>
          </cell>
        </row>
        <row r="32">
          <cell r="A32">
            <v>40360</v>
          </cell>
        </row>
        <row r="33">
          <cell r="A33">
            <v>40452</v>
          </cell>
        </row>
        <row r="34">
          <cell r="A34">
            <v>40544</v>
          </cell>
        </row>
        <row r="35">
          <cell r="A35">
            <v>40634</v>
          </cell>
        </row>
        <row r="36">
          <cell r="A36">
            <v>40725</v>
          </cell>
        </row>
        <row r="37">
          <cell r="A37">
            <v>40817</v>
          </cell>
        </row>
        <row r="38">
          <cell r="A38">
            <v>40909</v>
          </cell>
        </row>
        <row r="39">
          <cell r="A39">
            <v>41000</v>
          </cell>
        </row>
        <row r="40">
          <cell r="A40">
            <v>41091</v>
          </cell>
        </row>
        <row r="41">
          <cell r="A41">
            <v>41183</v>
          </cell>
        </row>
        <row r="42">
          <cell r="A42">
            <v>41275</v>
          </cell>
        </row>
        <row r="43">
          <cell r="A43">
            <v>41365</v>
          </cell>
        </row>
        <row r="44">
          <cell r="A44">
            <v>41456</v>
          </cell>
        </row>
        <row r="45">
          <cell r="A45">
            <v>41548</v>
          </cell>
        </row>
      </sheetData>
      <sheetData sheetId="46">
        <row r="13">
          <cell r="A13">
            <v>35065</v>
          </cell>
          <cell r="B13">
            <v>0.60262450339909246</v>
          </cell>
          <cell r="C13">
            <v>0.66454585830669155</v>
          </cell>
          <cell r="D13">
            <v>0.54403310509854741</v>
          </cell>
          <cell r="E13">
            <v>0.57215607381658184</v>
          </cell>
        </row>
        <row r="14">
          <cell r="A14">
            <v>35096</v>
          </cell>
        </row>
        <row r="15">
          <cell r="A15">
            <v>35125</v>
          </cell>
        </row>
        <row r="16">
          <cell r="A16">
            <v>35156</v>
          </cell>
        </row>
        <row r="17">
          <cell r="A17">
            <v>35186</v>
          </cell>
        </row>
        <row r="18">
          <cell r="A18">
            <v>35217</v>
          </cell>
        </row>
        <row r="19">
          <cell r="A19">
            <v>35247</v>
          </cell>
        </row>
        <row r="20">
          <cell r="A20">
            <v>35278</v>
          </cell>
        </row>
        <row r="21">
          <cell r="A21">
            <v>35309</v>
          </cell>
        </row>
        <row r="22">
          <cell r="A22">
            <v>35339</v>
          </cell>
        </row>
        <row r="23">
          <cell r="A23">
            <v>35370</v>
          </cell>
        </row>
        <row r="24">
          <cell r="A24">
            <v>35400</v>
          </cell>
        </row>
        <row r="25">
          <cell r="A25">
            <v>35431</v>
          </cell>
        </row>
        <row r="26">
          <cell r="A26">
            <v>35462</v>
          </cell>
        </row>
        <row r="27">
          <cell r="A27">
            <v>35490</v>
          </cell>
        </row>
        <row r="28">
          <cell r="A28">
            <v>35521</v>
          </cell>
        </row>
        <row r="29">
          <cell r="A29">
            <v>35551</v>
          </cell>
        </row>
        <row r="30">
          <cell r="A30">
            <v>35582</v>
          </cell>
        </row>
        <row r="31">
          <cell r="A31">
            <v>35612</v>
          </cell>
        </row>
        <row r="32">
          <cell r="A32">
            <v>35643</v>
          </cell>
        </row>
        <row r="33">
          <cell r="A33">
            <v>35674</v>
          </cell>
        </row>
        <row r="34">
          <cell r="A34">
            <v>35704</v>
          </cell>
        </row>
        <row r="35">
          <cell r="A35">
            <v>35735</v>
          </cell>
        </row>
        <row r="36">
          <cell r="A36">
            <v>35765</v>
          </cell>
        </row>
        <row r="37">
          <cell r="A37">
            <v>35796</v>
          </cell>
        </row>
        <row r="38">
          <cell r="A38">
            <v>35827</v>
          </cell>
        </row>
        <row r="39">
          <cell r="A39">
            <v>35855</v>
          </cell>
        </row>
        <row r="40">
          <cell r="A40">
            <v>35886</v>
          </cell>
        </row>
        <row r="41">
          <cell r="A41">
            <v>35916</v>
          </cell>
        </row>
        <row r="42">
          <cell r="A42">
            <v>35947</v>
          </cell>
        </row>
        <row r="43">
          <cell r="A43">
            <v>35977</v>
          </cell>
        </row>
        <row r="44">
          <cell r="A44">
            <v>36008</v>
          </cell>
        </row>
        <row r="45">
          <cell r="A45">
            <v>36039</v>
          </cell>
        </row>
        <row r="46">
          <cell r="A46">
            <v>36069</v>
          </cell>
        </row>
        <row r="47">
          <cell r="A47">
            <v>36100</v>
          </cell>
        </row>
        <row r="48">
          <cell r="A48">
            <v>36130</v>
          </cell>
        </row>
        <row r="49">
          <cell r="A49">
            <v>36161</v>
          </cell>
        </row>
        <row r="50">
          <cell r="A50">
            <v>36192</v>
          </cell>
        </row>
        <row r="51">
          <cell r="A51">
            <v>36220</v>
          </cell>
        </row>
        <row r="52">
          <cell r="A52">
            <v>36251</v>
          </cell>
        </row>
        <row r="53">
          <cell r="A53">
            <v>36281</v>
          </cell>
        </row>
        <row r="54">
          <cell r="A54">
            <v>36312</v>
          </cell>
        </row>
        <row r="55">
          <cell r="A55">
            <v>36342</v>
          </cell>
        </row>
        <row r="56">
          <cell r="A56">
            <v>36373</v>
          </cell>
        </row>
        <row r="57">
          <cell r="A57">
            <v>36404</v>
          </cell>
        </row>
        <row r="58">
          <cell r="A58">
            <v>36434</v>
          </cell>
        </row>
        <row r="59">
          <cell r="A59">
            <v>36465</v>
          </cell>
        </row>
        <row r="60">
          <cell r="A60">
            <v>36495</v>
          </cell>
        </row>
        <row r="61">
          <cell r="A61">
            <v>36526</v>
          </cell>
        </row>
        <row r="62">
          <cell r="A62">
            <v>36557</v>
          </cell>
        </row>
        <row r="63">
          <cell r="A63">
            <v>36586</v>
          </cell>
        </row>
        <row r="64">
          <cell r="A64">
            <v>36617</v>
          </cell>
        </row>
        <row r="65">
          <cell r="A65">
            <v>36647</v>
          </cell>
        </row>
        <row r="66">
          <cell r="A66">
            <v>36678</v>
          </cell>
        </row>
        <row r="67">
          <cell r="A67">
            <v>36708</v>
          </cell>
        </row>
        <row r="68">
          <cell r="A68">
            <v>36739</v>
          </cell>
        </row>
        <row r="69">
          <cell r="A69">
            <v>36770</v>
          </cell>
        </row>
        <row r="70">
          <cell r="A70">
            <v>36800</v>
          </cell>
        </row>
        <row r="71">
          <cell r="A71">
            <v>36831</v>
          </cell>
        </row>
        <row r="72">
          <cell r="A72">
            <v>36861</v>
          </cell>
        </row>
        <row r="73">
          <cell r="A73">
            <v>36892</v>
          </cell>
        </row>
        <row r="74">
          <cell r="A74">
            <v>36923</v>
          </cell>
        </row>
        <row r="75">
          <cell r="A75">
            <v>36951</v>
          </cell>
        </row>
        <row r="76">
          <cell r="A76">
            <v>36982</v>
          </cell>
        </row>
        <row r="77">
          <cell r="A77">
            <v>37012</v>
          </cell>
        </row>
        <row r="78">
          <cell r="A78">
            <v>37043</v>
          </cell>
        </row>
        <row r="79">
          <cell r="A79">
            <v>37073</v>
          </cell>
        </row>
        <row r="80">
          <cell r="A80">
            <v>37104</v>
          </cell>
        </row>
        <row r="81">
          <cell r="A81">
            <v>37135</v>
          </cell>
        </row>
        <row r="82">
          <cell r="A82">
            <v>37165</v>
          </cell>
        </row>
        <row r="83">
          <cell r="A83">
            <v>37196</v>
          </cell>
        </row>
        <row r="84">
          <cell r="A84">
            <v>37226</v>
          </cell>
        </row>
        <row r="85">
          <cell r="A85">
            <v>37257</v>
          </cell>
        </row>
        <row r="86">
          <cell r="A86">
            <v>37288</v>
          </cell>
        </row>
        <row r="87">
          <cell r="A87">
            <v>37316</v>
          </cell>
        </row>
        <row r="88">
          <cell r="A88">
            <v>37347</v>
          </cell>
        </row>
        <row r="89">
          <cell r="A89">
            <v>37377</v>
          </cell>
        </row>
        <row r="90">
          <cell r="A90">
            <v>37408</v>
          </cell>
        </row>
        <row r="91">
          <cell r="A91">
            <v>37438</v>
          </cell>
        </row>
        <row r="92">
          <cell r="A92">
            <v>37469</v>
          </cell>
        </row>
        <row r="93">
          <cell r="A93">
            <v>37500</v>
          </cell>
        </row>
        <row r="94">
          <cell r="A94">
            <v>37530</v>
          </cell>
        </row>
        <row r="95">
          <cell r="A95">
            <v>37561</v>
          </cell>
        </row>
        <row r="96">
          <cell r="A96">
            <v>37591</v>
          </cell>
        </row>
        <row r="97">
          <cell r="A97">
            <v>37622</v>
          </cell>
        </row>
        <row r="98">
          <cell r="A98">
            <v>37653</v>
          </cell>
        </row>
        <row r="99">
          <cell r="A99">
            <v>37681</v>
          </cell>
        </row>
        <row r="100">
          <cell r="A100">
            <v>37712</v>
          </cell>
        </row>
        <row r="101">
          <cell r="A101">
            <v>37742</v>
          </cell>
        </row>
        <row r="102">
          <cell r="A102">
            <v>37773</v>
          </cell>
        </row>
        <row r="103">
          <cell r="A103">
            <v>37803</v>
          </cell>
        </row>
        <row r="104">
          <cell r="A104">
            <v>37834</v>
          </cell>
        </row>
        <row r="105">
          <cell r="A105">
            <v>37865</v>
          </cell>
        </row>
        <row r="106">
          <cell r="A106">
            <v>37895</v>
          </cell>
        </row>
        <row r="107">
          <cell r="A107">
            <v>37926</v>
          </cell>
        </row>
        <row r="108">
          <cell r="A108">
            <v>37956</v>
          </cell>
        </row>
        <row r="109">
          <cell r="A109">
            <v>37987</v>
          </cell>
        </row>
        <row r="110">
          <cell r="A110">
            <v>38018</v>
          </cell>
        </row>
        <row r="111">
          <cell r="A111">
            <v>38047</v>
          </cell>
        </row>
        <row r="112">
          <cell r="A112">
            <v>38078</v>
          </cell>
        </row>
        <row r="113">
          <cell r="A113">
            <v>38108</v>
          </cell>
        </row>
        <row r="114">
          <cell r="A114">
            <v>38139</v>
          </cell>
        </row>
        <row r="115">
          <cell r="A115">
            <v>38169</v>
          </cell>
        </row>
        <row r="116">
          <cell r="A116">
            <v>38200</v>
          </cell>
        </row>
        <row r="117">
          <cell r="A117">
            <v>38231</v>
          </cell>
        </row>
        <row r="118">
          <cell r="A118">
            <v>38261</v>
          </cell>
        </row>
        <row r="119">
          <cell r="A119">
            <v>38292</v>
          </cell>
        </row>
        <row r="120">
          <cell r="A120">
            <v>38322</v>
          </cell>
        </row>
        <row r="121">
          <cell r="A121">
            <v>38353</v>
          </cell>
        </row>
        <row r="122">
          <cell r="A122">
            <v>38384</v>
          </cell>
        </row>
        <row r="123">
          <cell r="A123">
            <v>38412</v>
          </cell>
        </row>
        <row r="124">
          <cell r="A124">
            <v>38443</v>
          </cell>
        </row>
        <row r="125">
          <cell r="A125">
            <v>38473</v>
          </cell>
        </row>
        <row r="126">
          <cell r="A126">
            <v>38504</v>
          </cell>
        </row>
        <row r="127">
          <cell r="A127">
            <v>38534</v>
          </cell>
        </row>
        <row r="128">
          <cell r="A128">
            <v>38565</v>
          </cell>
        </row>
        <row r="129">
          <cell r="A129">
            <v>38596</v>
          </cell>
        </row>
        <row r="130">
          <cell r="A130">
            <v>38626</v>
          </cell>
        </row>
        <row r="131">
          <cell r="A131">
            <v>38657</v>
          </cell>
        </row>
        <row r="132">
          <cell r="A132">
            <v>38687</v>
          </cell>
        </row>
        <row r="133">
          <cell r="A133">
            <v>38718</v>
          </cell>
        </row>
        <row r="134">
          <cell r="A134">
            <v>38749</v>
          </cell>
        </row>
        <row r="135">
          <cell r="A135">
            <v>38777</v>
          </cell>
        </row>
        <row r="136">
          <cell r="A136">
            <v>38808</v>
          </cell>
        </row>
        <row r="137">
          <cell r="A137">
            <v>38838</v>
          </cell>
        </row>
        <row r="138">
          <cell r="A138">
            <v>38869</v>
          </cell>
        </row>
        <row r="139">
          <cell r="A139">
            <v>38899</v>
          </cell>
        </row>
        <row r="140">
          <cell r="A140">
            <v>38930</v>
          </cell>
        </row>
        <row r="141">
          <cell r="A141">
            <v>38961</v>
          </cell>
        </row>
        <row r="142">
          <cell r="A142">
            <v>38991</v>
          </cell>
        </row>
        <row r="143">
          <cell r="A143">
            <v>39022</v>
          </cell>
        </row>
        <row r="144">
          <cell r="A144">
            <v>39052</v>
          </cell>
        </row>
        <row r="145">
          <cell r="A145">
            <v>39083</v>
          </cell>
        </row>
        <row r="146">
          <cell r="A146">
            <v>39114</v>
          </cell>
        </row>
        <row r="147">
          <cell r="A147">
            <v>39142</v>
          </cell>
        </row>
        <row r="148">
          <cell r="A148">
            <v>39173</v>
          </cell>
        </row>
        <row r="149">
          <cell r="A149">
            <v>39203</v>
          </cell>
        </row>
        <row r="150">
          <cell r="A150">
            <v>39234</v>
          </cell>
        </row>
        <row r="151">
          <cell r="A151">
            <v>39264</v>
          </cell>
        </row>
        <row r="152">
          <cell r="A152">
            <v>39295</v>
          </cell>
        </row>
        <row r="153">
          <cell r="A153">
            <v>39326</v>
          </cell>
        </row>
        <row r="154">
          <cell r="A154">
            <v>39356</v>
          </cell>
        </row>
        <row r="155">
          <cell r="A155">
            <v>39387</v>
          </cell>
        </row>
        <row r="156">
          <cell r="A156">
            <v>39417</v>
          </cell>
        </row>
        <row r="157">
          <cell r="A157">
            <v>39448</v>
          </cell>
        </row>
        <row r="158">
          <cell r="A158">
            <v>39479</v>
          </cell>
        </row>
        <row r="159">
          <cell r="A159">
            <v>39508</v>
          </cell>
        </row>
        <row r="160">
          <cell r="A160">
            <v>39539</v>
          </cell>
        </row>
        <row r="161">
          <cell r="A161">
            <v>39569</v>
          </cell>
        </row>
        <row r="162">
          <cell r="A162">
            <v>39600</v>
          </cell>
        </row>
        <row r="163">
          <cell r="A163">
            <v>39630</v>
          </cell>
        </row>
        <row r="164">
          <cell r="A164">
            <v>39661</v>
          </cell>
        </row>
        <row r="165">
          <cell r="A165">
            <v>39692</v>
          </cell>
        </row>
        <row r="166">
          <cell r="A166">
            <v>39722</v>
          </cell>
        </row>
        <row r="167">
          <cell r="A167">
            <v>39753</v>
          </cell>
        </row>
        <row r="168">
          <cell r="A168">
            <v>39783</v>
          </cell>
        </row>
        <row r="169">
          <cell r="A169">
            <v>39814</v>
          </cell>
        </row>
        <row r="170">
          <cell r="A170">
            <v>39845</v>
          </cell>
        </row>
        <row r="171">
          <cell r="A171">
            <v>39873</v>
          </cell>
        </row>
        <row r="172">
          <cell r="A172">
            <v>39904</v>
          </cell>
        </row>
        <row r="173">
          <cell r="A173">
            <v>39934</v>
          </cell>
        </row>
        <row r="174">
          <cell r="A174">
            <v>39965</v>
          </cell>
        </row>
        <row r="175">
          <cell r="A175">
            <v>39995</v>
          </cell>
        </row>
        <row r="176">
          <cell r="A176">
            <v>40026</v>
          </cell>
        </row>
        <row r="177">
          <cell r="A177">
            <v>40057</v>
          </cell>
        </row>
        <row r="178">
          <cell r="A178">
            <v>40087</v>
          </cell>
        </row>
        <row r="179">
          <cell r="A179">
            <v>40118</v>
          </cell>
        </row>
        <row r="180">
          <cell r="A180">
            <v>40148</v>
          </cell>
        </row>
        <row r="181">
          <cell r="A181">
            <v>40179</v>
          </cell>
        </row>
        <row r="182">
          <cell r="A182">
            <v>40210</v>
          </cell>
        </row>
        <row r="183">
          <cell r="A183">
            <v>40238</v>
          </cell>
        </row>
        <row r="184">
          <cell r="A184">
            <v>40269</v>
          </cell>
        </row>
        <row r="185">
          <cell r="A185">
            <v>40299</v>
          </cell>
        </row>
        <row r="186">
          <cell r="A186">
            <v>40330</v>
          </cell>
        </row>
        <row r="187">
          <cell r="A187">
            <v>40360</v>
          </cell>
        </row>
        <row r="188">
          <cell r="A188">
            <v>40391</v>
          </cell>
        </row>
        <row r="189">
          <cell r="A189">
            <v>40422</v>
          </cell>
        </row>
        <row r="190">
          <cell r="A190">
            <v>40452</v>
          </cell>
        </row>
        <row r="191">
          <cell r="A191">
            <v>40483</v>
          </cell>
        </row>
        <row r="192">
          <cell r="A192">
            <v>40513</v>
          </cell>
        </row>
        <row r="193">
          <cell r="A193">
            <v>40544</v>
          </cell>
        </row>
        <row r="194">
          <cell r="A194">
            <v>40575</v>
          </cell>
        </row>
        <row r="195">
          <cell r="A195">
            <v>40603</v>
          </cell>
        </row>
        <row r="196">
          <cell r="A196">
            <v>40634</v>
          </cell>
        </row>
        <row r="197">
          <cell r="A197">
            <v>40664</v>
          </cell>
        </row>
        <row r="198">
          <cell r="A198">
            <v>40695</v>
          </cell>
        </row>
        <row r="199">
          <cell r="A199">
            <v>40725</v>
          </cell>
        </row>
        <row r="200">
          <cell r="A200">
            <v>40756</v>
          </cell>
        </row>
        <row r="201">
          <cell r="A201">
            <v>40787</v>
          </cell>
        </row>
        <row r="202">
          <cell r="A202">
            <v>40817</v>
          </cell>
        </row>
        <row r="203">
          <cell r="A203">
            <v>40848</v>
          </cell>
        </row>
        <row r="204">
          <cell r="A204">
            <v>40878</v>
          </cell>
        </row>
        <row r="205">
          <cell r="A205">
            <v>40909</v>
          </cell>
        </row>
        <row r="206">
          <cell r="A206">
            <v>40940</v>
          </cell>
        </row>
        <row r="207">
          <cell r="A207">
            <v>40969</v>
          </cell>
        </row>
        <row r="208">
          <cell r="A208">
            <v>41000</v>
          </cell>
        </row>
        <row r="209">
          <cell r="A209">
            <v>41030</v>
          </cell>
        </row>
        <row r="210">
          <cell r="A210">
            <v>41061</v>
          </cell>
        </row>
        <row r="211">
          <cell r="A211">
            <v>41091</v>
          </cell>
        </row>
        <row r="212">
          <cell r="A212">
            <v>41122</v>
          </cell>
        </row>
        <row r="213">
          <cell r="A213">
            <v>41153</v>
          </cell>
        </row>
        <row r="214">
          <cell r="A214">
            <v>41183</v>
          </cell>
        </row>
        <row r="215">
          <cell r="A215">
            <v>41214</v>
          </cell>
        </row>
        <row r="216">
          <cell r="A216">
            <v>41244</v>
          </cell>
        </row>
        <row r="217">
          <cell r="A217">
            <v>41275</v>
          </cell>
        </row>
        <row r="218">
          <cell r="A218">
            <v>41306</v>
          </cell>
        </row>
        <row r="219">
          <cell r="A219">
            <v>41334</v>
          </cell>
        </row>
        <row r="220">
          <cell r="A220">
            <v>41365</v>
          </cell>
        </row>
        <row r="221">
          <cell r="A221">
            <v>41395</v>
          </cell>
        </row>
        <row r="222">
          <cell r="A222">
            <v>41426</v>
          </cell>
        </row>
        <row r="223">
          <cell r="A223">
            <v>41456</v>
          </cell>
        </row>
        <row r="224">
          <cell r="A224">
            <v>41487</v>
          </cell>
        </row>
        <row r="225">
          <cell r="A225">
            <v>41518</v>
          </cell>
        </row>
        <row r="226">
          <cell r="A226">
            <v>41548</v>
          </cell>
        </row>
        <row r="227">
          <cell r="A227">
            <v>41579</v>
          </cell>
        </row>
        <row r="228">
          <cell r="A228">
            <v>41609</v>
          </cell>
        </row>
        <row r="229">
          <cell r="A229">
            <v>41640</v>
          </cell>
        </row>
      </sheetData>
      <sheetData sheetId="47">
        <row r="12">
          <cell r="A12">
            <v>36892</v>
          </cell>
          <cell r="B12">
            <v>20.489999999999995</v>
          </cell>
          <cell r="C12">
            <v>13.319999999999993</v>
          </cell>
          <cell r="D12">
            <v>12.329999999999998</v>
          </cell>
          <cell r="E12">
            <v>9.7195818829850253</v>
          </cell>
        </row>
        <row r="13">
          <cell r="A13">
            <v>36923</v>
          </cell>
        </row>
        <row r="14">
          <cell r="A14">
            <v>36951</v>
          </cell>
        </row>
        <row r="15">
          <cell r="A15">
            <v>36982</v>
          </cell>
        </row>
        <row r="16">
          <cell r="A16">
            <v>37012</v>
          </cell>
        </row>
        <row r="17">
          <cell r="A17">
            <v>37043</v>
          </cell>
        </row>
        <row r="18">
          <cell r="A18">
            <v>37073</v>
          </cell>
        </row>
        <row r="19">
          <cell r="A19">
            <v>37104</v>
          </cell>
        </row>
        <row r="20">
          <cell r="A20">
            <v>37135</v>
          </cell>
        </row>
        <row r="21">
          <cell r="A21">
            <v>37165</v>
          </cell>
        </row>
        <row r="22">
          <cell r="A22">
            <v>37196</v>
          </cell>
        </row>
        <row r="23">
          <cell r="A23">
            <v>37226</v>
          </cell>
        </row>
        <row r="24">
          <cell r="A24">
            <v>37257</v>
          </cell>
        </row>
        <row r="25">
          <cell r="A25">
            <v>37288</v>
          </cell>
        </row>
        <row r="26">
          <cell r="A26">
            <v>37316</v>
          </cell>
        </row>
        <row r="27">
          <cell r="A27">
            <v>37347</v>
          </cell>
        </row>
        <row r="28">
          <cell r="A28">
            <v>37377</v>
          </cell>
        </row>
        <row r="29">
          <cell r="A29">
            <v>37408</v>
          </cell>
        </row>
        <row r="30">
          <cell r="A30">
            <v>37438</v>
          </cell>
        </row>
        <row r="31">
          <cell r="A31">
            <v>37469</v>
          </cell>
        </row>
        <row r="32">
          <cell r="A32">
            <v>37500</v>
          </cell>
        </row>
        <row r="33">
          <cell r="A33">
            <v>37530</v>
          </cell>
        </row>
        <row r="34">
          <cell r="A34">
            <v>37561</v>
          </cell>
        </row>
        <row r="35">
          <cell r="A35">
            <v>37591</v>
          </cell>
        </row>
        <row r="36">
          <cell r="A36">
            <v>37622</v>
          </cell>
        </row>
        <row r="37">
          <cell r="A37">
            <v>37653</v>
          </cell>
        </row>
        <row r="38">
          <cell r="A38">
            <v>37681</v>
          </cell>
        </row>
        <row r="39">
          <cell r="A39">
            <v>37712</v>
          </cell>
        </row>
        <row r="40">
          <cell r="A40">
            <v>37742</v>
          </cell>
        </row>
        <row r="41">
          <cell r="A41">
            <v>37773</v>
          </cell>
        </row>
        <row r="42">
          <cell r="A42">
            <v>37803</v>
          </cell>
        </row>
        <row r="43">
          <cell r="A43">
            <v>37834</v>
          </cell>
        </row>
        <row r="44">
          <cell r="A44">
            <v>37865</v>
          </cell>
        </row>
        <row r="45">
          <cell r="A45">
            <v>37895</v>
          </cell>
        </row>
        <row r="46">
          <cell r="A46">
            <v>37926</v>
          </cell>
        </row>
        <row r="47">
          <cell r="A47">
            <v>37956</v>
          </cell>
        </row>
        <row r="48">
          <cell r="A48">
            <v>37987</v>
          </cell>
        </row>
        <row r="49">
          <cell r="A49">
            <v>38018</v>
          </cell>
        </row>
        <row r="50">
          <cell r="A50">
            <v>38047</v>
          </cell>
        </row>
        <row r="51">
          <cell r="A51">
            <v>38078</v>
          </cell>
        </row>
        <row r="52">
          <cell r="A52">
            <v>38108</v>
          </cell>
        </row>
        <row r="53">
          <cell r="A53">
            <v>38139</v>
          </cell>
        </row>
        <row r="54">
          <cell r="A54">
            <v>38169</v>
          </cell>
        </row>
        <row r="55">
          <cell r="A55">
            <v>38200</v>
          </cell>
        </row>
        <row r="56">
          <cell r="A56">
            <v>38231</v>
          </cell>
        </row>
        <row r="57">
          <cell r="A57">
            <v>38261</v>
          </cell>
        </row>
        <row r="58">
          <cell r="A58">
            <v>38292</v>
          </cell>
        </row>
        <row r="59">
          <cell r="A59">
            <v>38322</v>
          </cell>
        </row>
        <row r="60">
          <cell r="A60">
            <v>38353</v>
          </cell>
        </row>
        <row r="61">
          <cell r="A61">
            <v>38384</v>
          </cell>
        </row>
        <row r="62">
          <cell r="A62">
            <v>38412</v>
          </cell>
        </row>
        <row r="63">
          <cell r="A63">
            <v>38443</v>
          </cell>
        </row>
        <row r="64">
          <cell r="A64">
            <v>38473</v>
          </cell>
        </row>
        <row r="65">
          <cell r="A65">
            <v>38504</v>
          </cell>
        </row>
        <row r="66">
          <cell r="A66">
            <v>38534</v>
          </cell>
        </row>
        <row r="67">
          <cell r="A67">
            <v>38565</v>
          </cell>
        </row>
        <row r="68">
          <cell r="A68">
            <v>38596</v>
          </cell>
        </row>
        <row r="69">
          <cell r="A69">
            <v>38626</v>
          </cell>
        </row>
        <row r="70">
          <cell r="A70">
            <v>38657</v>
          </cell>
        </row>
        <row r="71">
          <cell r="A71">
            <v>38687</v>
          </cell>
        </row>
        <row r="72">
          <cell r="A72">
            <v>38718</v>
          </cell>
        </row>
        <row r="73">
          <cell r="A73">
            <v>38749</v>
          </cell>
        </row>
        <row r="74">
          <cell r="A74">
            <v>38777</v>
          </cell>
        </row>
        <row r="75">
          <cell r="A75">
            <v>38808</v>
          </cell>
        </row>
        <row r="76">
          <cell r="A76">
            <v>38838</v>
          </cell>
        </row>
        <row r="77">
          <cell r="A77">
            <v>38869</v>
          </cell>
        </row>
        <row r="78">
          <cell r="A78">
            <v>38899</v>
          </cell>
        </row>
        <row r="79">
          <cell r="A79">
            <v>38930</v>
          </cell>
        </row>
        <row r="80">
          <cell r="A80">
            <v>38961</v>
          </cell>
        </row>
        <row r="81">
          <cell r="A81">
            <v>38991</v>
          </cell>
        </row>
        <row r="82">
          <cell r="A82">
            <v>39022</v>
          </cell>
        </row>
        <row r="83">
          <cell r="A83">
            <v>39052</v>
          </cell>
        </row>
        <row r="84">
          <cell r="A84">
            <v>39083</v>
          </cell>
        </row>
        <row r="85">
          <cell r="A85">
            <v>39114</v>
          </cell>
        </row>
        <row r="86">
          <cell r="A86">
            <v>39142</v>
          </cell>
        </row>
        <row r="87">
          <cell r="A87">
            <v>39173</v>
          </cell>
        </row>
        <row r="88">
          <cell r="A88">
            <v>39203</v>
          </cell>
        </row>
        <row r="89">
          <cell r="A89">
            <v>39234</v>
          </cell>
        </row>
        <row r="90">
          <cell r="A90">
            <v>39264</v>
          </cell>
        </row>
        <row r="91">
          <cell r="A91">
            <v>39295</v>
          </cell>
        </row>
        <row r="92">
          <cell r="A92">
            <v>39326</v>
          </cell>
        </row>
        <row r="93">
          <cell r="A93">
            <v>39356</v>
          </cell>
        </row>
        <row r="94">
          <cell r="A94">
            <v>39387</v>
          </cell>
        </row>
        <row r="95">
          <cell r="A95">
            <v>39417</v>
          </cell>
        </row>
        <row r="96">
          <cell r="A96">
            <v>39448</v>
          </cell>
        </row>
        <row r="97">
          <cell r="A97">
            <v>39479</v>
          </cell>
        </row>
        <row r="98">
          <cell r="A98">
            <v>39508</v>
          </cell>
        </row>
        <row r="99">
          <cell r="A99">
            <v>39539</v>
          </cell>
        </row>
        <row r="100">
          <cell r="A100">
            <v>39569</v>
          </cell>
        </row>
        <row r="101">
          <cell r="A101">
            <v>39600</v>
          </cell>
        </row>
        <row r="102">
          <cell r="A102">
            <v>39630</v>
          </cell>
        </row>
        <row r="103">
          <cell r="A103">
            <v>39661</v>
          </cell>
        </row>
        <row r="104">
          <cell r="A104">
            <v>39692</v>
          </cell>
        </row>
        <row r="105">
          <cell r="A105">
            <v>39722</v>
          </cell>
        </row>
        <row r="106">
          <cell r="A106">
            <v>39753</v>
          </cell>
        </row>
        <row r="107">
          <cell r="A107">
            <v>39783</v>
          </cell>
        </row>
        <row r="108">
          <cell r="A108">
            <v>39814</v>
          </cell>
        </row>
        <row r="109">
          <cell r="A109">
            <v>39845</v>
          </cell>
        </row>
        <row r="110">
          <cell r="A110">
            <v>39873</v>
          </cell>
        </row>
        <row r="111">
          <cell r="A111">
            <v>39904</v>
          </cell>
        </row>
        <row r="112">
          <cell r="A112">
            <v>39934</v>
          </cell>
        </row>
        <row r="113">
          <cell r="A113">
            <v>39965</v>
          </cell>
        </row>
        <row r="114">
          <cell r="A114">
            <v>39995</v>
          </cell>
        </row>
        <row r="115">
          <cell r="A115">
            <v>40026</v>
          </cell>
        </row>
        <row r="116">
          <cell r="A116">
            <v>40057</v>
          </cell>
        </row>
        <row r="117">
          <cell r="A117">
            <v>40087</v>
          </cell>
        </row>
        <row r="118">
          <cell r="A118">
            <v>40118</v>
          </cell>
        </row>
        <row r="119">
          <cell r="A119">
            <v>40148</v>
          </cell>
        </row>
        <row r="120">
          <cell r="A120">
            <v>40179</v>
          </cell>
        </row>
        <row r="121">
          <cell r="A121">
            <v>40210</v>
          </cell>
        </row>
        <row r="122">
          <cell r="A122">
            <v>40238</v>
          </cell>
        </row>
        <row r="123">
          <cell r="A123">
            <v>40269</v>
          </cell>
        </row>
        <row r="124">
          <cell r="A124">
            <v>40299</v>
          </cell>
        </row>
        <row r="125">
          <cell r="A125">
            <v>40330</v>
          </cell>
        </row>
        <row r="126">
          <cell r="A126">
            <v>40360</v>
          </cell>
        </row>
        <row r="127">
          <cell r="A127">
            <v>40391</v>
          </cell>
        </row>
        <row r="128">
          <cell r="A128">
            <v>40422</v>
          </cell>
        </row>
        <row r="129">
          <cell r="A129">
            <v>40452</v>
          </cell>
        </row>
        <row r="130">
          <cell r="A130">
            <v>40483</v>
          </cell>
        </row>
        <row r="131">
          <cell r="A131">
            <v>40513</v>
          </cell>
        </row>
        <row r="132">
          <cell r="A132">
            <v>40544</v>
          </cell>
        </row>
        <row r="133">
          <cell r="A133">
            <v>40575</v>
          </cell>
        </row>
        <row r="134">
          <cell r="A134">
            <v>40603</v>
          </cell>
        </row>
        <row r="135">
          <cell r="A135">
            <v>40634</v>
          </cell>
        </row>
        <row r="136">
          <cell r="A136">
            <v>40664</v>
          </cell>
        </row>
        <row r="137">
          <cell r="A137">
            <v>40695</v>
          </cell>
        </row>
        <row r="138">
          <cell r="A138">
            <v>40725</v>
          </cell>
        </row>
        <row r="139">
          <cell r="A139">
            <v>40756</v>
          </cell>
        </row>
        <row r="140">
          <cell r="A140">
            <v>40787</v>
          </cell>
        </row>
        <row r="141">
          <cell r="A141">
            <v>40817</v>
          </cell>
        </row>
        <row r="142">
          <cell r="A142">
            <v>40848</v>
          </cell>
        </row>
        <row r="143">
          <cell r="A143">
            <v>40878</v>
          </cell>
        </row>
        <row r="144">
          <cell r="A144">
            <v>40909</v>
          </cell>
        </row>
        <row r="145">
          <cell r="A145">
            <v>40940</v>
          </cell>
        </row>
        <row r="146">
          <cell r="A146">
            <v>40969</v>
          </cell>
        </row>
        <row r="147">
          <cell r="A147">
            <v>41000</v>
          </cell>
        </row>
        <row r="148">
          <cell r="A148">
            <v>41030</v>
          </cell>
        </row>
        <row r="149">
          <cell r="A149">
            <v>41061</v>
          </cell>
        </row>
        <row r="150">
          <cell r="A150">
            <v>41091</v>
          </cell>
        </row>
        <row r="151">
          <cell r="A151">
            <v>41122</v>
          </cell>
        </row>
        <row r="152">
          <cell r="A152">
            <v>41153</v>
          </cell>
        </row>
        <row r="153">
          <cell r="A153">
            <v>41183</v>
          </cell>
        </row>
        <row r="154">
          <cell r="A154">
            <v>41214</v>
          </cell>
        </row>
        <row r="155">
          <cell r="A155">
            <v>41244</v>
          </cell>
        </row>
        <row r="156">
          <cell r="A156">
            <v>41275</v>
          </cell>
        </row>
        <row r="157">
          <cell r="A157">
            <v>41306</v>
          </cell>
        </row>
        <row r="158">
          <cell r="A158">
            <v>41334</v>
          </cell>
        </row>
        <row r="159">
          <cell r="A159">
            <v>41365</v>
          </cell>
        </row>
        <row r="160">
          <cell r="A160">
            <v>41395</v>
          </cell>
        </row>
        <row r="161">
          <cell r="A161">
            <v>41426</v>
          </cell>
        </row>
        <row r="162">
          <cell r="A162">
            <v>41456</v>
          </cell>
        </row>
        <row r="163">
          <cell r="A163">
            <v>41487</v>
          </cell>
        </row>
        <row r="164">
          <cell r="A164">
            <v>41518</v>
          </cell>
        </row>
        <row r="165">
          <cell r="A165">
            <v>41548</v>
          </cell>
        </row>
        <row r="166">
          <cell r="A166">
            <v>41579</v>
          </cell>
        </row>
        <row r="167">
          <cell r="A167">
            <v>41609</v>
          </cell>
        </row>
        <row r="168">
          <cell r="A168">
            <v>41640</v>
          </cell>
        </row>
        <row r="169">
          <cell r="A169">
            <v>41671</v>
          </cell>
        </row>
      </sheetData>
      <sheetData sheetId="48">
        <row r="13">
          <cell r="A13">
            <v>37257</v>
          </cell>
          <cell r="B13">
            <v>-5.3207720843126083</v>
          </cell>
          <cell r="C13">
            <v>1.502387515539013</v>
          </cell>
          <cell r="D13">
            <v>0.20623281393217496</v>
          </cell>
        </row>
        <row r="14">
          <cell r="A14">
            <v>37288</v>
          </cell>
        </row>
        <row r="15">
          <cell r="A15">
            <v>37316</v>
          </cell>
        </row>
        <row r="16">
          <cell r="A16">
            <v>37347</v>
          </cell>
        </row>
        <row r="17">
          <cell r="A17">
            <v>37377</v>
          </cell>
        </row>
        <row r="18">
          <cell r="A18">
            <v>37408</v>
          </cell>
        </row>
        <row r="19">
          <cell r="A19">
            <v>37438</v>
          </cell>
        </row>
        <row r="20">
          <cell r="A20">
            <v>37469</v>
          </cell>
        </row>
        <row r="21">
          <cell r="A21">
            <v>37500</v>
          </cell>
        </row>
        <row r="22">
          <cell r="A22">
            <v>37530</v>
          </cell>
        </row>
        <row r="23">
          <cell r="A23">
            <v>37561</v>
          </cell>
        </row>
        <row r="24">
          <cell r="A24">
            <v>37591</v>
          </cell>
        </row>
        <row r="25">
          <cell r="A25">
            <v>37622</v>
          </cell>
        </row>
        <row r="26">
          <cell r="A26">
            <v>37653</v>
          </cell>
        </row>
        <row r="27">
          <cell r="A27">
            <v>37681</v>
          </cell>
        </row>
        <row r="28">
          <cell r="A28">
            <v>37712</v>
          </cell>
        </row>
        <row r="29">
          <cell r="A29">
            <v>37742</v>
          </cell>
        </row>
        <row r="30">
          <cell r="A30">
            <v>37773</v>
          </cell>
        </row>
        <row r="31">
          <cell r="A31">
            <v>37803</v>
          </cell>
        </row>
        <row r="32">
          <cell r="A32">
            <v>37834</v>
          </cell>
        </row>
        <row r="33">
          <cell r="A33">
            <v>37865</v>
          </cell>
        </row>
        <row r="34">
          <cell r="A34">
            <v>37895</v>
          </cell>
        </row>
        <row r="35">
          <cell r="A35">
            <v>37926</v>
          </cell>
        </row>
        <row r="36">
          <cell r="A36">
            <v>37956</v>
          </cell>
        </row>
        <row r="37">
          <cell r="A37">
            <v>37987</v>
          </cell>
        </row>
        <row r="38">
          <cell r="A38">
            <v>38018</v>
          </cell>
        </row>
        <row r="39">
          <cell r="A39">
            <v>38047</v>
          </cell>
        </row>
        <row r="40">
          <cell r="A40">
            <v>38078</v>
          </cell>
        </row>
        <row r="41">
          <cell r="A41">
            <v>38108</v>
          </cell>
        </row>
        <row r="42">
          <cell r="A42">
            <v>38139</v>
          </cell>
        </row>
        <row r="43">
          <cell r="A43">
            <v>38169</v>
          </cell>
        </row>
        <row r="44">
          <cell r="A44">
            <v>38200</v>
          </cell>
        </row>
        <row r="45">
          <cell r="A45">
            <v>38231</v>
          </cell>
        </row>
        <row r="46">
          <cell r="A46">
            <v>38261</v>
          </cell>
        </row>
        <row r="47">
          <cell r="A47">
            <v>38292</v>
          </cell>
        </row>
        <row r="48">
          <cell r="A48">
            <v>38322</v>
          </cell>
        </row>
        <row r="49">
          <cell r="A49">
            <v>38353</v>
          </cell>
        </row>
        <row r="50">
          <cell r="A50">
            <v>38384</v>
          </cell>
        </row>
        <row r="51">
          <cell r="A51">
            <v>38412</v>
          </cell>
        </row>
        <row r="52">
          <cell r="A52">
            <v>38443</v>
          </cell>
        </row>
        <row r="53">
          <cell r="A53">
            <v>38473</v>
          </cell>
        </row>
        <row r="54">
          <cell r="A54">
            <v>38504</v>
          </cell>
        </row>
        <row r="55">
          <cell r="A55">
            <v>38534</v>
          </cell>
        </row>
        <row r="56">
          <cell r="A56">
            <v>38565</v>
          </cell>
        </row>
        <row r="57">
          <cell r="A57">
            <v>38596</v>
          </cell>
        </row>
        <row r="58">
          <cell r="A58">
            <v>38626</v>
          </cell>
        </row>
        <row r="59">
          <cell r="A59">
            <v>38657</v>
          </cell>
        </row>
        <row r="60">
          <cell r="A60">
            <v>38687</v>
          </cell>
        </row>
        <row r="61">
          <cell r="A61">
            <v>38718</v>
          </cell>
        </row>
        <row r="62">
          <cell r="A62">
            <v>38749</v>
          </cell>
        </row>
        <row r="63">
          <cell r="A63">
            <v>38777</v>
          </cell>
        </row>
        <row r="64">
          <cell r="A64">
            <v>38808</v>
          </cell>
        </row>
        <row r="65">
          <cell r="A65">
            <v>38838</v>
          </cell>
        </row>
        <row r="66">
          <cell r="A66">
            <v>38869</v>
          </cell>
        </row>
        <row r="67">
          <cell r="A67">
            <v>38899</v>
          </cell>
        </row>
        <row r="68">
          <cell r="A68">
            <v>38930</v>
          </cell>
        </row>
        <row r="69">
          <cell r="A69">
            <v>38961</v>
          </cell>
        </row>
        <row r="70">
          <cell r="A70">
            <v>38991</v>
          </cell>
        </row>
        <row r="71">
          <cell r="A71">
            <v>39022</v>
          </cell>
        </row>
        <row r="72">
          <cell r="A72">
            <v>39052</v>
          </cell>
        </row>
        <row r="73">
          <cell r="A73">
            <v>39083</v>
          </cell>
        </row>
        <row r="74">
          <cell r="A74">
            <v>39114</v>
          </cell>
        </row>
        <row r="75">
          <cell r="A75">
            <v>39142</v>
          </cell>
        </row>
        <row r="76">
          <cell r="A76">
            <v>39173</v>
          </cell>
        </row>
        <row r="77">
          <cell r="A77">
            <v>39203</v>
          </cell>
        </row>
        <row r="78">
          <cell r="A78">
            <v>39234</v>
          </cell>
        </row>
        <row r="79">
          <cell r="A79">
            <v>39264</v>
          </cell>
        </row>
        <row r="80">
          <cell r="A80">
            <v>39295</v>
          </cell>
        </row>
        <row r="81">
          <cell r="A81">
            <v>39326</v>
          </cell>
        </row>
        <row r="82">
          <cell r="A82">
            <v>39356</v>
          </cell>
        </row>
        <row r="83">
          <cell r="A83">
            <v>39387</v>
          </cell>
        </row>
        <row r="84">
          <cell r="A84">
            <v>39417</v>
          </cell>
        </row>
        <row r="85">
          <cell r="A85">
            <v>39448</v>
          </cell>
        </row>
        <row r="86">
          <cell r="A86">
            <v>39479</v>
          </cell>
        </row>
        <row r="87">
          <cell r="A87">
            <v>39508</v>
          </cell>
        </row>
        <row r="88">
          <cell r="A88">
            <v>39539</v>
          </cell>
        </row>
        <row r="89">
          <cell r="A89">
            <v>39569</v>
          </cell>
        </row>
        <row r="90">
          <cell r="A90">
            <v>39600</v>
          </cell>
        </row>
        <row r="91">
          <cell r="A91">
            <v>39630</v>
          </cell>
        </row>
        <row r="92">
          <cell r="A92">
            <v>39661</v>
          </cell>
        </row>
        <row r="93">
          <cell r="A93">
            <v>39692</v>
          </cell>
        </row>
        <row r="94">
          <cell r="A94">
            <v>39722</v>
          </cell>
        </row>
        <row r="95">
          <cell r="A95">
            <v>39753</v>
          </cell>
        </row>
        <row r="96">
          <cell r="A96">
            <v>39783</v>
          </cell>
        </row>
        <row r="97">
          <cell r="A97">
            <v>39814</v>
          </cell>
        </row>
        <row r="98">
          <cell r="A98">
            <v>39845</v>
          </cell>
        </row>
        <row r="99">
          <cell r="A99">
            <v>39873</v>
          </cell>
        </row>
        <row r="100">
          <cell r="A100">
            <v>39904</v>
          </cell>
        </row>
        <row r="101">
          <cell r="A101">
            <v>39934</v>
          </cell>
        </row>
        <row r="102">
          <cell r="A102">
            <v>39965</v>
          </cell>
        </row>
        <row r="103">
          <cell r="A103">
            <v>39995</v>
          </cell>
        </row>
        <row r="104">
          <cell r="A104">
            <v>40026</v>
          </cell>
        </row>
        <row r="105">
          <cell r="A105">
            <v>40057</v>
          </cell>
        </row>
        <row r="106">
          <cell r="A106">
            <v>40087</v>
          </cell>
        </row>
        <row r="107">
          <cell r="A107">
            <v>40118</v>
          </cell>
        </row>
        <row r="108">
          <cell r="A108">
            <v>40148</v>
          </cell>
        </row>
        <row r="109">
          <cell r="A109">
            <v>40179</v>
          </cell>
        </row>
        <row r="110">
          <cell r="A110">
            <v>40210</v>
          </cell>
        </row>
        <row r="111">
          <cell r="A111">
            <v>40238</v>
          </cell>
        </row>
        <row r="112">
          <cell r="A112">
            <v>40269</v>
          </cell>
        </row>
        <row r="113">
          <cell r="A113">
            <v>40299</v>
          </cell>
        </row>
        <row r="114">
          <cell r="A114">
            <v>40330</v>
          </cell>
        </row>
        <row r="115">
          <cell r="A115">
            <v>40360</v>
          </cell>
        </row>
        <row r="116">
          <cell r="A116">
            <v>40391</v>
          </cell>
        </row>
        <row r="117">
          <cell r="A117">
            <v>40422</v>
          </cell>
        </row>
        <row r="118">
          <cell r="A118">
            <v>40452</v>
          </cell>
        </row>
        <row r="119">
          <cell r="A119">
            <v>40483</v>
          </cell>
        </row>
        <row r="120">
          <cell r="A120">
            <v>40513</v>
          </cell>
        </row>
        <row r="121">
          <cell r="A121">
            <v>40544</v>
          </cell>
        </row>
        <row r="122">
          <cell r="A122">
            <v>40575</v>
          </cell>
        </row>
        <row r="123">
          <cell r="A123">
            <v>40603</v>
          </cell>
        </row>
        <row r="124">
          <cell r="A124">
            <v>40634</v>
          </cell>
        </row>
        <row r="125">
          <cell r="A125">
            <v>40664</v>
          </cell>
        </row>
        <row r="126">
          <cell r="A126">
            <v>40695</v>
          </cell>
        </row>
        <row r="127">
          <cell r="A127">
            <v>40725</v>
          </cell>
        </row>
        <row r="128">
          <cell r="A128">
            <v>40756</v>
          </cell>
        </row>
        <row r="129">
          <cell r="A129">
            <v>40787</v>
          </cell>
        </row>
        <row r="130">
          <cell r="A130">
            <v>40817</v>
          </cell>
        </row>
        <row r="131">
          <cell r="A131">
            <v>40848</v>
          </cell>
        </row>
        <row r="132">
          <cell r="A132">
            <v>40878</v>
          </cell>
        </row>
        <row r="133">
          <cell r="A133">
            <v>40909</v>
          </cell>
        </row>
        <row r="134">
          <cell r="A134">
            <v>40940</v>
          </cell>
        </row>
        <row r="135">
          <cell r="A135">
            <v>40969</v>
          </cell>
        </row>
        <row r="136">
          <cell r="A136">
            <v>41000</v>
          </cell>
        </row>
        <row r="137">
          <cell r="A137">
            <v>41030</v>
          </cell>
        </row>
        <row r="138">
          <cell r="A138">
            <v>41061</v>
          </cell>
        </row>
        <row r="139">
          <cell r="A139">
            <v>41091</v>
          </cell>
        </row>
        <row r="140">
          <cell r="A140">
            <v>41122</v>
          </cell>
        </row>
        <row r="141">
          <cell r="A141">
            <v>41153</v>
          </cell>
        </row>
        <row r="142">
          <cell r="A142">
            <v>41183</v>
          </cell>
        </row>
        <row r="143">
          <cell r="A143">
            <v>41214</v>
          </cell>
        </row>
        <row r="144">
          <cell r="A144">
            <v>41244</v>
          </cell>
        </row>
        <row r="145">
          <cell r="A145">
            <v>41275</v>
          </cell>
        </row>
        <row r="146">
          <cell r="A146">
            <v>41306</v>
          </cell>
        </row>
        <row r="147">
          <cell r="A147">
            <v>41334</v>
          </cell>
        </row>
        <row r="148">
          <cell r="A148">
            <v>41365</v>
          </cell>
        </row>
        <row r="149">
          <cell r="A149">
            <v>41395</v>
          </cell>
        </row>
        <row r="150">
          <cell r="A150">
            <v>41426</v>
          </cell>
        </row>
        <row r="151">
          <cell r="A151">
            <v>41456</v>
          </cell>
        </row>
        <row r="152">
          <cell r="A152">
            <v>41487</v>
          </cell>
        </row>
        <row r="153">
          <cell r="A153">
            <v>41518</v>
          </cell>
        </row>
        <row r="154">
          <cell r="A154">
            <v>41548</v>
          </cell>
        </row>
        <row r="155">
          <cell r="A155">
            <v>41579</v>
          </cell>
        </row>
        <row r="156">
          <cell r="A156">
            <v>41609</v>
          </cell>
        </row>
        <row r="157">
          <cell r="A157">
            <v>41640</v>
          </cell>
        </row>
      </sheetData>
      <sheetData sheetId="49">
        <row r="12">
          <cell r="A12">
            <v>36526</v>
          </cell>
          <cell r="C12">
            <v>2.8569084523449799</v>
          </cell>
          <cell r="D12">
            <v>2.5249017075018862</v>
          </cell>
          <cell r="E12">
            <v>4.6334127289230747</v>
          </cell>
          <cell r="F12">
            <v>10.015222888769941</v>
          </cell>
        </row>
        <row r="13">
          <cell r="A13">
            <v>36557</v>
          </cell>
        </row>
        <row r="14">
          <cell r="A14">
            <v>36586</v>
          </cell>
        </row>
        <row r="15">
          <cell r="A15">
            <v>36617</v>
          </cell>
        </row>
        <row r="16">
          <cell r="A16">
            <v>36647</v>
          </cell>
        </row>
        <row r="17">
          <cell r="A17">
            <v>36678</v>
          </cell>
        </row>
        <row r="18">
          <cell r="A18">
            <v>36708</v>
          </cell>
        </row>
        <row r="19">
          <cell r="A19">
            <v>36739</v>
          </cell>
        </row>
        <row r="20">
          <cell r="A20">
            <v>36770</v>
          </cell>
        </row>
        <row r="21">
          <cell r="A21">
            <v>36800</v>
          </cell>
        </row>
        <row r="22">
          <cell r="A22">
            <v>36831</v>
          </cell>
        </row>
        <row r="23">
          <cell r="A23">
            <v>36861</v>
          </cell>
        </row>
        <row r="24">
          <cell r="A24">
            <v>36892</v>
          </cell>
        </row>
        <row r="25">
          <cell r="A25">
            <v>36923</v>
          </cell>
        </row>
        <row r="26">
          <cell r="A26">
            <v>36951</v>
          </cell>
        </row>
        <row r="27">
          <cell r="A27">
            <v>36982</v>
          </cell>
        </row>
        <row r="28">
          <cell r="A28">
            <v>37012</v>
          </cell>
        </row>
        <row r="29">
          <cell r="A29">
            <v>37043</v>
          </cell>
        </row>
        <row r="30">
          <cell r="A30">
            <v>37073</v>
          </cell>
        </row>
        <row r="31">
          <cell r="A31">
            <v>37104</v>
          </cell>
        </row>
        <row r="32">
          <cell r="A32">
            <v>37135</v>
          </cell>
        </row>
        <row r="33">
          <cell r="A33">
            <v>37165</v>
          </cell>
        </row>
        <row r="34">
          <cell r="A34">
            <v>37196</v>
          </cell>
        </row>
        <row r="35">
          <cell r="A35">
            <v>37226</v>
          </cell>
        </row>
        <row r="36">
          <cell r="A36">
            <v>37257</v>
          </cell>
        </row>
        <row r="37">
          <cell r="A37">
            <v>37288</v>
          </cell>
        </row>
        <row r="38">
          <cell r="A38">
            <v>37316</v>
          </cell>
        </row>
        <row r="39">
          <cell r="A39">
            <v>37347</v>
          </cell>
        </row>
        <row r="40">
          <cell r="A40">
            <v>37377</v>
          </cell>
        </row>
        <row r="41">
          <cell r="A41">
            <v>37408</v>
          </cell>
        </row>
        <row r="42">
          <cell r="A42">
            <v>37438</v>
          </cell>
        </row>
        <row r="43">
          <cell r="A43">
            <v>37469</v>
          </cell>
        </row>
        <row r="44">
          <cell r="A44">
            <v>37500</v>
          </cell>
        </row>
        <row r="45">
          <cell r="A45">
            <v>37530</v>
          </cell>
        </row>
        <row r="46">
          <cell r="A46">
            <v>37561</v>
          </cell>
        </row>
        <row r="47">
          <cell r="A47">
            <v>37591</v>
          </cell>
        </row>
        <row r="48">
          <cell r="A48">
            <v>37622</v>
          </cell>
        </row>
        <row r="49">
          <cell r="A49">
            <v>37653</v>
          </cell>
        </row>
        <row r="50">
          <cell r="A50">
            <v>37681</v>
          </cell>
        </row>
        <row r="51">
          <cell r="A51">
            <v>37712</v>
          </cell>
        </row>
        <row r="52">
          <cell r="A52">
            <v>37742</v>
          </cell>
        </row>
        <row r="53">
          <cell r="A53">
            <v>37773</v>
          </cell>
        </row>
        <row r="54">
          <cell r="A54">
            <v>37803</v>
          </cell>
        </row>
        <row r="55">
          <cell r="A55">
            <v>37834</v>
          </cell>
        </row>
        <row r="56">
          <cell r="A56">
            <v>37865</v>
          </cell>
        </row>
        <row r="57">
          <cell r="A57">
            <v>37895</v>
          </cell>
        </row>
        <row r="58">
          <cell r="A58">
            <v>37926</v>
          </cell>
        </row>
        <row r="59">
          <cell r="A59">
            <v>37956</v>
          </cell>
        </row>
        <row r="60">
          <cell r="A60">
            <v>37987</v>
          </cell>
        </row>
        <row r="61">
          <cell r="A61">
            <v>38018</v>
          </cell>
        </row>
        <row r="62">
          <cell r="A62">
            <v>38047</v>
          </cell>
        </row>
        <row r="63">
          <cell r="A63">
            <v>38078</v>
          </cell>
        </row>
        <row r="64">
          <cell r="A64">
            <v>38108</v>
          </cell>
        </row>
        <row r="65">
          <cell r="A65">
            <v>38139</v>
          </cell>
        </row>
        <row r="66">
          <cell r="A66">
            <v>38169</v>
          </cell>
        </row>
        <row r="67">
          <cell r="A67">
            <v>38200</v>
          </cell>
        </row>
        <row r="68">
          <cell r="A68">
            <v>38231</v>
          </cell>
        </row>
        <row r="69">
          <cell r="A69">
            <v>38261</v>
          </cell>
        </row>
        <row r="70">
          <cell r="A70">
            <v>38292</v>
          </cell>
        </row>
        <row r="71">
          <cell r="A71">
            <v>38322</v>
          </cell>
        </row>
        <row r="72">
          <cell r="A72">
            <v>38353</v>
          </cell>
        </row>
        <row r="73">
          <cell r="A73">
            <v>38384</v>
          </cell>
        </row>
        <row r="74">
          <cell r="A74">
            <v>38412</v>
          </cell>
        </row>
        <row r="75">
          <cell r="A75">
            <v>38443</v>
          </cell>
        </row>
        <row r="76">
          <cell r="A76">
            <v>38473</v>
          </cell>
        </row>
        <row r="77">
          <cell r="A77">
            <v>38504</v>
          </cell>
        </row>
        <row r="78">
          <cell r="A78">
            <v>38534</v>
          </cell>
        </row>
        <row r="79">
          <cell r="A79">
            <v>38565</v>
          </cell>
        </row>
        <row r="80">
          <cell r="A80">
            <v>38596</v>
          </cell>
        </row>
        <row r="81">
          <cell r="A81">
            <v>38626</v>
          </cell>
        </row>
        <row r="82">
          <cell r="A82">
            <v>38657</v>
          </cell>
        </row>
        <row r="83">
          <cell r="A83">
            <v>38687</v>
          </cell>
        </row>
        <row r="84">
          <cell r="A84">
            <v>38718</v>
          </cell>
        </row>
        <row r="85">
          <cell r="A85">
            <v>38749</v>
          </cell>
        </row>
        <row r="86">
          <cell r="A86">
            <v>38777</v>
          </cell>
        </row>
        <row r="87">
          <cell r="A87">
            <v>38808</v>
          </cell>
        </row>
        <row r="88">
          <cell r="A88">
            <v>38838</v>
          </cell>
        </row>
        <row r="89">
          <cell r="A89">
            <v>38869</v>
          </cell>
        </row>
        <row r="90">
          <cell r="A90">
            <v>38899</v>
          </cell>
        </row>
        <row r="91">
          <cell r="A91">
            <v>38930</v>
          </cell>
        </row>
        <row r="92">
          <cell r="A92">
            <v>38961</v>
          </cell>
        </row>
        <row r="93">
          <cell r="A93">
            <v>38991</v>
          </cell>
        </row>
        <row r="94">
          <cell r="A94">
            <v>39022</v>
          </cell>
        </row>
        <row r="95">
          <cell r="A95">
            <v>39052</v>
          </cell>
        </row>
        <row r="96">
          <cell r="A96">
            <v>39083</v>
          </cell>
        </row>
        <row r="97">
          <cell r="A97">
            <v>39114</v>
          </cell>
        </row>
        <row r="98">
          <cell r="A98">
            <v>39142</v>
          </cell>
        </row>
        <row r="99">
          <cell r="A99">
            <v>39173</v>
          </cell>
        </row>
        <row r="100">
          <cell r="A100">
            <v>39203</v>
          </cell>
        </row>
        <row r="101">
          <cell r="A101">
            <v>39234</v>
          </cell>
        </row>
        <row r="102">
          <cell r="A102">
            <v>39264</v>
          </cell>
        </row>
        <row r="103">
          <cell r="A103">
            <v>39295</v>
          </cell>
        </row>
        <row r="104">
          <cell r="A104">
            <v>39326</v>
          </cell>
        </row>
        <row r="105">
          <cell r="A105">
            <v>39356</v>
          </cell>
        </row>
        <row r="106">
          <cell r="A106">
            <v>39387</v>
          </cell>
        </row>
        <row r="107">
          <cell r="A107">
            <v>39417</v>
          </cell>
        </row>
        <row r="108">
          <cell r="A108">
            <v>39448</v>
          </cell>
        </row>
        <row r="109">
          <cell r="A109">
            <v>39479</v>
          </cell>
        </row>
        <row r="110">
          <cell r="A110">
            <v>39508</v>
          </cell>
        </row>
        <row r="111">
          <cell r="A111">
            <v>39539</v>
          </cell>
        </row>
        <row r="112">
          <cell r="A112">
            <v>39569</v>
          </cell>
        </row>
        <row r="113">
          <cell r="A113">
            <v>39600</v>
          </cell>
        </row>
        <row r="114">
          <cell r="A114">
            <v>39630</v>
          </cell>
        </row>
        <row r="115">
          <cell r="A115">
            <v>39661</v>
          </cell>
        </row>
        <row r="116">
          <cell r="A116">
            <v>39692</v>
          </cell>
        </row>
        <row r="117">
          <cell r="A117">
            <v>39722</v>
          </cell>
        </row>
        <row r="118">
          <cell r="A118">
            <v>39753</v>
          </cell>
        </row>
        <row r="119">
          <cell r="A119">
            <v>39783</v>
          </cell>
        </row>
        <row r="120">
          <cell r="A120">
            <v>39814</v>
          </cell>
        </row>
        <row r="121">
          <cell r="A121">
            <v>39845</v>
          </cell>
        </row>
        <row r="122">
          <cell r="A122">
            <v>39873</v>
          </cell>
        </row>
        <row r="123">
          <cell r="A123">
            <v>39904</v>
          </cell>
        </row>
        <row r="124">
          <cell r="A124">
            <v>39934</v>
          </cell>
        </row>
        <row r="125">
          <cell r="A125">
            <v>39965</v>
          </cell>
        </row>
        <row r="126">
          <cell r="A126">
            <v>39995</v>
          </cell>
        </row>
        <row r="127">
          <cell r="A127">
            <v>40026</v>
          </cell>
        </row>
        <row r="128">
          <cell r="A128">
            <v>40057</v>
          </cell>
        </row>
        <row r="129">
          <cell r="A129">
            <v>40087</v>
          </cell>
        </row>
        <row r="130">
          <cell r="A130">
            <v>40118</v>
          </cell>
        </row>
        <row r="131">
          <cell r="A131">
            <v>40148</v>
          </cell>
        </row>
        <row r="132">
          <cell r="A132">
            <v>40179</v>
          </cell>
        </row>
        <row r="133">
          <cell r="A133">
            <v>40210</v>
          </cell>
        </row>
        <row r="134">
          <cell r="A134">
            <v>40238</v>
          </cell>
        </row>
        <row r="135">
          <cell r="A135">
            <v>40269</v>
          </cell>
        </row>
        <row r="136">
          <cell r="A136">
            <v>40299</v>
          </cell>
        </row>
        <row r="137">
          <cell r="A137">
            <v>40330</v>
          </cell>
        </row>
        <row r="138">
          <cell r="A138">
            <v>40360</v>
          </cell>
        </row>
        <row r="139">
          <cell r="A139">
            <v>40391</v>
          </cell>
        </row>
        <row r="140">
          <cell r="A140">
            <v>40422</v>
          </cell>
        </row>
        <row r="141">
          <cell r="A141">
            <v>40452</v>
          </cell>
        </row>
        <row r="142">
          <cell r="A142">
            <v>40483</v>
          </cell>
        </row>
        <row r="143">
          <cell r="A143">
            <v>40513</v>
          </cell>
        </row>
        <row r="144">
          <cell r="A144">
            <v>40544</v>
          </cell>
        </row>
        <row r="145">
          <cell r="A145">
            <v>40575</v>
          </cell>
        </row>
        <row r="146">
          <cell r="A146">
            <v>40603</v>
          </cell>
        </row>
        <row r="147">
          <cell r="A147">
            <v>40634</v>
          </cell>
        </row>
        <row r="148">
          <cell r="A148">
            <v>40664</v>
          </cell>
        </row>
        <row r="149">
          <cell r="A149">
            <v>40695</v>
          </cell>
        </row>
        <row r="150">
          <cell r="A150">
            <v>40725</v>
          </cell>
        </row>
        <row r="151">
          <cell r="A151">
            <v>40756</v>
          </cell>
        </row>
        <row r="152">
          <cell r="A152">
            <v>40787</v>
          </cell>
        </row>
        <row r="153">
          <cell r="A153">
            <v>40817</v>
          </cell>
        </row>
        <row r="154">
          <cell r="A154">
            <v>40848</v>
          </cell>
        </row>
        <row r="155">
          <cell r="A155">
            <v>40878</v>
          </cell>
        </row>
        <row r="156">
          <cell r="A156">
            <v>40909</v>
          </cell>
        </row>
        <row r="157">
          <cell r="A157">
            <v>40940</v>
          </cell>
        </row>
        <row r="158">
          <cell r="A158">
            <v>40969</v>
          </cell>
        </row>
        <row r="159">
          <cell r="A159">
            <v>41000</v>
          </cell>
        </row>
        <row r="160">
          <cell r="A160">
            <v>41030</v>
          </cell>
        </row>
        <row r="161">
          <cell r="A161">
            <v>41061</v>
          </cell>
        </row>
        <row r="162">
          <cell r="A162">
            <v>41091</v>
          </cell>
        </row>
        <row r="163">
          <cell r="A163">
            <v>41122</v>
          </cell>
        </row>
        <row r="164">
          <cell r="A164">
            <v>41153</v>
          </cell>
        </row>
        <row r="165">
          <cell r="A165">
            <v>41183</v>
          </cell>
        </row>
        <row r="166">
          <cell r="A166">
            <v>41214</v>
          </cell>
        </row>
        <row r="167">
          <cell r="A167">
            <v>41244</v>
          </cell>
        </row>
        <row r="168">
          <cell r="A168">
            <v>41275</v>
          </cell>
        </row>
        <row r="169">
          <cell r="A169">
            <v>41306</v>
          </cell>
        </row>
        <row r="170">
          <cell r="A170">
            <v>41334</v>
          </cell>
        </row>
        <row r="171">
          <cell r="A171">
            <v>41365</v>
          </cell>
        </row>
        <row r="172">
          <cell r="A172">
            <v>41395</v>
          </cell>
        </row>
        <row r="173">
          <cell r="A173">
            <v>41426</v>
          </cell>
        </row>
        <row r="174">
          <cell r="A174">
            <v>41456</v>
          </cell>
        </row>
        <row r="175">
          <cell r="A175">
            <v>41487</v>
          </cell>
        </row>
        <row r="176">
          <cell r="A176">
            <v>41518</v>
          </cell>
        </row>
        <row r="177">
          <cell r="A177">
            <v>41548</v>
          </cell>
        </row>
        <row r="178">
          <cell r="A178">
            <v>41579</v>
          </cell>
        </row>
        <row r="179">
          <cell r="A179">
            <v>41609</v>
          </cell>
        </row>
        <row r="180">
          <cell r="A180">
            <v>41640</v>
          </cell>
        </row>
        <row r="181">
          <cell r="A181">
            <v>41671</v>
          </cell>
        </row>
        <row r="182">
          <cell r="A182">
            <v>41699</v>
          </cell>
        </row>
      </sheetData>
      <sheetData sheetId="50">
        <row r="13">
          <cell r="A13">
            <v>37257</v>
          </cell>
          <cell r="B13">
            <v>6.7446071509838816</v>
          </cell>
          <cell r="C13">
            <v>6.2161225183703834</v>
          </cell>
          <cell r="D13">
            <v>6.5070839344815425</v>
          </cell>
          <cell r="E13">
            <v>7.0358626383264919</v>
          </cell>
        </row>
        <row r="14">
          <cell r="A14">
            <v>37288</v>
          </cell>
        </row>
        <row r="15">
          <cell r="A15">
            <v>37316</v>
          </cell>
        </row>
        <row r="16">
          <cell r="A16">
            <v>37347</v>
          </cell>
        </row>
        <row r="17">
          <cell r="A17">
            <v>37377</v>
          </cell>
        </row>
        <row r="18">
          <cell r="A18">
            <v>37408</v>
          </cell>
        </row>
        <row r="19">
          <cell r="A19">
            <v>37438</v>
          </cell>
        </row>
        <row r="20">
          <cell r="A20">
            <v>37469</v>
          </cell>
        </row>
        <row r="21">
          <cell r="A21">
            <v>37500</v>
          </cell>
        </row>
        <row r="22">
          <cell r="A22">
            <v>37530</v>
          </cell>
        </row>
        <row r="23">
          <cell r="A23">
            <v>37561</v>
          </cell>
        </row>
        <row r="24">
          <cell r="A24">
            <v>37591</v>
          </cell>
        </row>
        <row r="25">
          <cell r="A25">
            <v>37622</v>
          </cell>
        </row>
        <row r="26">
          <cell r="A26">
            <v>37653</v>
          </cell>
        </row>
        <row r="27">
          <cell r="A27">
            <v>37681</v>
          </cell>
        </row>
        <row r="28">
          <cell r="A28">
            <v>37712</v>
          </cell>
        </row>
        <row r="29">
          <cell r="A29">
            <v>37742</v>
          </cell>
        </row>
        <row r="30">
          <cell r="A30">
            <v>37773</v>
          </cell>
        </row>
        <row r="31">
          <cell r="A31">
            <v>37803</v>
          </cell>
        </row>
        <row r="32">
          <cell r="A32">
            <v>37834</v>
          </cell>
        </row>
        <row r="33">
          <cell r="A33">
            <v>37865</v>
          </cell>
        </row>
        <row r="34">
          <cell r="A34">
            <v>37895</v>
          </cell>
        </row>
        <row r="35">
          <cell r="A35">
            <v>37926</v>
          </cell>
        </row>
        <row r="36">
          <cell r="A36">
            <v>37956</v>
          </cell>
        </row>
        <row r="37">
          <cell r="A37">
            <v>37987</v>
          </cell>
        </row>
        <row r="38">
          <cell r="A38">
            <v>38018</v>
          </cell>
        </row>
        <row r="39">
          <cell r="A39">
            <v>38047</v>
          </cell>
        </row>
        <row r="40">
          <cell r="A40">
            <v>38078</v>
          </cell>
        </row>
        <row r="41">
          <cell r="A41">
            <v>38108</v>
          </cell>
        </row>
        <row r="42">
          <cell r="A42">
            <v>38139</v>
          </cell>
        </row>
        <row r="43">
          <cell r="A43">
            <v>38169</v>
          </cell>
        </row>
        <row r="44">
          <cell r="A44">
            <v>38200</v>
          </cell>
        </row>
        <row r="45">
          <cell r="A45">
            <v>38231</v>
          </cell>
        </row>
        <row r="46">
          <cell r="A46">
            <v>38261</v>
          </cell>
        </row>
        <row r="47">
          <cell r="A47">
            <v>38292</v>
          </cell>
        </row>
        <row r="48">
          <cell r="A48">
            <v>38322</v>
          </cell>
        </row>
        <row r="49">
          <cell r="A49">
            <v>38353</v>
          </cell>
        </row>
        <row r="50">
          <cell r="A50">
            <v>38384</v>
          </cell>
        </row>
        <row r="51">
          <cell r="A51">
            <v>38412</v>
          </cell>
        </row>
        <row r="52">
          <cell r="A52">
            <v>38443</v>
          </cell>
        </row>
        <row r="53">
          <cell r="A53">
            <v>38473</v>
          </cell>
        </row>
        <row r="54">
          <cell r="A54">
            <v>38504</v>
          </cell>
        </row>
        <row r="55">
          <cell r="A55">
            <v>38534</v>
          </cell>
        </row>
        <row r="56">
          <cell r="A56">
            <v>38565</v>
          </cell>
        </row>
        <row r="57">
          <cell r="A57">
            <v>38596</v>
          </cell>
        </row>
        <row r="58">
          <cell r="A58">
            <v>38626</v>
          </cell>
        </row>
        <row r="59">
          <cell r="A59">
            <v>38657</v>
          </cell>
        </row>
        <row r="60">
          <cell r="A60">
            <v>38687</v>
          </cell>
        </row>
        <row r="61">
          <cell r="A61">
            <v>38718</v>
          </cell>
        </row>
        <row r="62">
          <cell r="A62">
            <v>38749</v>
          </cell>
        </row>
        <row r="63">
          <cell r="A63">
            <v>38777</v>
          </cell>
        </row>
        <row r="64">
          <cell r="A64">
            <v>38808</v>
          </cell>
        </row>
        <row r="65">
          <cell r="A65">
            <v>38838</v>
          </cell>
        </row>
        <row r="66">
          <cell r="A66">
            <v>38869</v>
          </cell>
        </row>
        <row r="67">
          <cell r="A67">
            <v>38899</v>
          </cell>
        </row>
        <row r="68">
          <cell r="A68">
            <v>38930</v>
          </cell>
        </row>
        <row r="69">
          <cell r="A69">
            <v>38961</v>
          </cell>
        </row>
        <row r="70">
          <cell r="A70">
            <v>38991</v>
          </cell>
        </row>
        <row r="71">
          <cell r="A71">
            <v>39022</v>
          </cell>
        </row>
        <row r="72">
          <cell r="A72">
            <v>39052</v>
          </cell>
        </row>
        <row r="73">
          <cell r="A73">
            <v>39083</v>
          </cell>
        </row>
        <row r="74">
          <cell r="A74">
            <v>39114</v>
          </cell>
        </row>
        <row r="75">
          <cell r="A75">
            <v>39142</v>
          </cell>
        </row>
        <row r="76">
          <cell r="A76">
            <v>39173</v>
          </cell>
        </row>
        <row r="77">
          <cell r="A77">
            <v>39203</v>
          </cell>
        </row>
        <row r="78">
          <cell r="A78">
            <v>39234</v>
          </cell>
        </row>
        <row r="79">
          <cell r="A79">
            <v>39264</v>
          </cell>
        </row>
        <row r="80">
          <cell r="A80">
            <v>39295</v>
          </cell>
        </row>
        <row r="81">
          <cell r="A81">
            <v>39326</v>
          </cell>
        </row>
        <row r="82">
          <cell r="A82">
            <v>39356</v>
          </cell>
        </row>
        <row r="83">
          <cell r="A83">
            <v>39387</v>
          </cell>
        </row>
        <row r="84">
          <cell r="A84">
            <v>39417</v>
          </cell>
        </row>
        <row r="85">
          <cell r="A85">
            <v>39448</v>
          </cell>
        </row>
        <row r="86">
          <cell r="A86">
            <v>39479</v>
          </cell>
        </row>
        <row r="87">
          <cell r="A87">
            <v>39508</v>
          </cell>
        </row>
        <row r="88">
          <cell r="A88">
            <v>39539</v>
          </cell>
        </row>
        <row r="89">
          <cell r="A89">
            <v>39569</v>
          </cell>
        </row>
        <row r="90">
          <cell r="A90">
            <v>39600</v>
          </cell>
        </row>
        <row r="91">
          <cell r="A91">
            <v>39630</v>
          </cell>
        </row>
        <row r="92">
          <cell r="A92">
            <v>39661</v>
          </cell>
        </row>
        <row r="93">
          <cell r="A93">
            <v>39692</v>
          </cell>
        </row>
        <row r="94">
          <cell r="A94">
            <v>39722</v>
          </cell>
        </row>
        <row r="95">
          <cell r="A95">
            <v>39753</v>
          </cell>
        </row>
        <row r="96">
          <cell r="A96">
            <v>39783</v>
          </cell>
        </row>
        <row r="97">
          <cell r="A97">
            <v>39814</v>
          </cell>
        </row>
        <row r="98">
          <cell r="A98">
            <v>39845</v>
          </cell>
        </row>
        <row r="99">
          <cell r="A99">
            <v>39873</v>
          </cell>
        </row>
        <row r="100">
          <cell r="A100">
            <v>39904</v>
          </cell>
        </row>
        <row r="101">
          <cell r="A101">
            <v>39934</v>
          </cell>
        </row>
        <row r="102">
          <cell r="A102">
            <v>39965</v>
          </cell>
        </row>
        <row r="103">
          <cell r="A103">
            <v>39995</v>
          </cell>
        </row>
        <row r="104">
          <cell r="A104">
            <v>40026</v>
          </cell>
        </row>
        <row r="105">
          <cell r="A105">
            <v>40057</v>
          </cell>
        </row>
        <row r="106">
          <cell r="A106">
            <v>40087</v>
          </cell>
        </row>
        <row r="107">
          <cell r="A107">
            <v>40118</v>
          </cell>
        </row>
        <row r="108">
          <cell r="A108">
            <v>40148</v>
          </cell>
        </row>
        <row r="109">
          <cell r="A109">
            <v>40179</v>
          </cell>
        </row>
        <row r="110">
          <cell r="A110">
            <v>40210</v>
          </cell>
        </row>
        <row r="111">
          <cell r="A111">
            <v>40238</v>
          </cell>
        </row>
        <row r="112">
          <cell r="A112">
            <v>40269</v>
          </cell>
        </row>
        <row r="113">
          <cell r="A113">
            <v>40299</v>
          </cell>
        </row>
        <row r="114">
          <cell r="A114">
            <v>40330</v>
          </cell>
        </row>
        <row r="115">
          <cell r="A115">
            <v>40360</v>
          </cell>
        </row>
        <row r="116">
          <cell r="A116">
            <v>40391</v>
          </cell>
        </row>
        <row r="117">
          <cell r="A117">
            <v>40422</v>
          </cell>
        </row>
        <row r="118">
          <cell r="A118">
            <v>40452</v>
          </cell>
        </row>
        <row r="119">
          <cell r="A119">
            <v>40483</v>
          </cell>
        </row>
        <row r="120">
          <cell r="A120">
            <v>40513</v>
          </cell>
        </row>
        <row r="121">
          <cell r="A121">
            <v>40544</v>
          </cell>
        </row>
        <row r="122">
          <cell r="A122">
            <v>40575</v>
          </cell>
        </row>
        <row r="123">
          <cell r="A123">
            <v>40603</v>
          </cell>
        </row>
        <row r="124">
          <cell r="A124">
            <v>40634</v>
          </cell>
        </row>
        <row r="125">
          <cell r="A125">
            <v>40664</v>
          </cell>
        </row>
        <row r="126">
          <cell r="A126">
            <v>40695</v>
          </cell>
        </row>
        <row r="127">
          <cell r="A127">
            <v>40725</v>
          </cell>
        </row>
        <row r="128">
          <cell r="A128">
            <v>40756</v>
          </cell>
        </row>
        <row r="129">
          <cell r="A129">
            <v>40787</v>
          </cell>
        </row>
        <row r="130">
          <cell r="A130">
            <v>40817</v>
          </cell>
        </row>
        <row r="131">
          <cell r="A131">
            <v>40848</v>
          </cell>
        </row>
        <row r="132">
          <cell r="A132">
            <v>40878</v>
          </cell>
        </row>
        <row r="133">
          <cell r="A133">
            <v>40909</v>
          </cell>
        </row>
        <row r="134">
          <cell r="A134">
            <v>40940</v>
          </cell>
        </row>
        <row r="135">
          <cell r="A135">
            <v>40969</v>
          </cell>
        </row>
        <row r="136">
          <cell r="A136">
            <v>41000</v>
          </cell>
        </row>
        <row r="137">
          <cell r="A137">
            <v>41030</v>
          </cell>
        </row>
        <row r="138">
          <cell r="A138">
            <v>41061</v>
          </cell>
        </row>
        <row r="139">
          <cell r="A139">
            <v>41091</v>
          </cell>
        </row>
        <row r="140">
          <cell r="A140">
            <v>41122</v>
          </cell>
        </row>
        <row r="141">
          <cell r="A141">
            <v>41153</v>
          </cell>
        </row>
        <row r="142">
          <cell r="A142">
            <v>41183</v>
          </cell>
        </row>
        <row r="143">
          <cell r="A143">
            <v>41214</v>
          </cell>
        </row>
        <row r="144">
          <cell r="A144">
            <v>41244</v>
          </cell>
        </row>
        <row r="145">
          <cell r="A145">
            <v>41275</v>
          </cell>
        </row>
        <row r="146">
          <cell r="A146">
            <v>41306</v>
          </cell>
        </row>
        <row r="147">
          <cell r="A147">
            <v>41334</v>
          </cell>
        </row>
        <row r="148">
          <cell r="A148">
            <v>41365</v>
          </cell>
        </row>
        <row r="149">
          <cell r="A149">
            <v>41395</v>
          </cell>
        </row>
        <row r="150">
          <cell r="A150">
            <v>41426</v>
          </cell>
        </row>
        <row r="151">
          <cell r="A151">
            <v>41456</v>
          </cell>
        </row>
        <row r="152">
          <cell r="A152">
            <v>41487</v>
          </cell>
        </row>
        <row r="153">
          <cell r="A153">
            <v>41518</v>
          </cell>
        </row>
        <row r="154">
          <cell r="A154">
            <v>41548</v>
          </cell>
        </row>
        <row r="155">
          <cell r="A155">
            <v>41579</v>
          </cell>
        </row>
        <row r="156">
          <cell r="A156">
            <v>41609</v>
          </cell>
        </row>
        <row r="157">
          <cell r="A157">
            <v>41640</v>
          </cell>
        </row>
        <row r="158">
          <cell r="A158">
            <v>41671</v>
          </cell>
        </row>
        <row r="159">
          <cell r="A159">
            <v>41699</v>
          </cell>
        </row>
      </sheetData>
      <sheetData sheetId="51">
        <row r="13">
          <cell r="A13">
            <v>38353</v>
          </cell>
          <cell r="B13">
            <v>6.1844269712161948</v>
          </cell>
          <cell r="C13">
            <v>1.1396023472381112</v>
          </cell>
        </row>
        <row r="14">
          <cell r="A14">
            <v>38384</v>
          </cell>
        </row>
        <row r="15">
          <cell r="A15">
            <v>38412</v>
          </cell>
        </row>
        <row r="16">
          <cell r="A16">
            <v>38443</v>
          </cell>
        </row>
        <row r="17">
          <cell r="A17">
            <v>38473</v>
          </cell>
        </row>
        <row r="18">
          <cell r="A18">
            <v>38504</v>
          </cell>
        </row>
        <row r="19">
          <cell r="A19">
            <v>38534</v>
          </cell>
        </row>
        <row r="20">
          <cell r="A20">
            <v>38565</v>
          </cell>
        </row>
        <row r="21">
          <cell r="A21">
            <v>38596</v>
          </cell>
        </row>
        <row r="22">
          <cell r="A22">
            <v>38626</v>
          </cell>
        </row>
        <row r="23">
          <cell r="A23">
            <v>38657</v>
          </cell>
        </row>
        <row r="24">
          <cell r="A24">
            <v>38687</v>
          </cell>
        </row>
        <row r="25">
          <cell r="A25">
            <v>38718</v>
          </cell>
        </row>
        <row r="26">
          <cell r="A26">
            <v>38749</v>
          </cell>
        </row>
        <row r="27">
          <cell r="A27">
            <v>38777</v>
          </cell>
        </row>
        <row r="28">
          <cell r="A28">
            <v>38808</v>
          </cell>
        </row>
        <row r="29">
          <cell r="A29">
            <v>38838</v>
          </cell>
        </row>
        <row r="30">
          <cell r="A30">
            <v>38869</v>
          </cell>
        </row>
        <row r="31">
          <cell r="A31">
            <v>38899</v>
          </cell>
        </row>
        <row r="32">
          <cell r="A32">
            <v>38930</v>
          </cell>
        </row>
        <row r="33">
          <cell r="A33">
            <v>38961</v>
          </cell>
        </row>
        <row r="34">
          <cell r="A34">
            <v>38991</v>
          </cell>
        </row>
        <row r="35">
          <cell r="A35">
            <v>39022</v>
          </cell>
        </row>
        <row r="36">
          <cell r="A36">
            <v>39052</v>
          </cell>
        </row>
        <row r="37">
          <cell r="A37">
            <v>39083</v>
          </cell>
        </row>
        <row r="38">
          <cell r="A38">
            <v>39114</v>
          </cell>
        </row>
        <row r="39">
          <cell r="A39">
            <v>39142</v>
          </cell>
        </row>
        <row r="40">
          <cell r="A40">
            <v>39173</v>
          </cell>
        </row>
        <row r="41">
          <cell r="A41">
            <v>39203</v>
          </cell>
        </row>
        <row r="42">
          <cell r="A42">
            <v>39234</v>
          </cell>
        </row>
        <row r="43">
          <cell r="A43">
            <v>39264</v>
          </cell>
        </row>
        <row r="44">
          <cell r="A44">
            <v>39295</v>
          </cell>
        </row>
        <row r="45">
          <cell r="A45">
            <v>39326</v>
          </cell>
        </row>
        <row r="46">
          <cell r="A46">
            <v>39356</v>
          </cell>
        </row>
        <row r="47">
          <cell r="A47">
            <v>39387</v>
          </cell>
        </row>
        <row r="48">
          <cell r="A48">
            <v>39417</v>
          </cell>
        </row>
        <row r="49">
          <cell r="A49">
            <v>39448</v>
          </cell>
        </row>
        <row r="50">
          <cell r="A50">
            <v>39479</v>
          </cell>
        </row>
        <row r="51">
          <cell r="A51">
            <v>39508</v>
          </cell>
        </row>
        <row r="52">
          <cell r="A52">
            <v>39539</v>
          </cell>
        </row>
        <row r="53">
          <cell r="A53">
            <v>39569</v>
          </cell>
        </row>
        <row r="54">
          <cell r="A54">
            <v>39600</v>
          </cell>
        </row>
        <row r="55">
          <cell r="A55">
            <v>39630</v>
          </cell>
        </row>
        <row r="56">
          <cell r="A56">
            <v>39661</v>
          </cell>
        </row>
        <row r="57">
          <cell r="A57">
            <v>39692</v>
          </cell>
        </row>
        <row r="58">
          <cell r="A58">
            <v>39722</v>
          </cell>
        </row>
        <row r="59">
          <cell r="A59">
            <v>39753</v>
          </cell>
        </row>
        <row r="60">
          <cell r="A60">
            <v>39783</v>
          </cell>
        </row>
        <row r="61">
          <cell r="A61">
            <v>39814</v>
          </cell>
        </row>
        <row r="62">
          <cell r="A62">
            <v>39845</v>
          </cell>
        </row>
        <row r="63">
          <cell r="A63">
            <v>39873</v>
          </cell>
        </row>
        <row r="64">
          <cell r="A64">
            <v>39904</v>
          </cell>
        </row>
        <row r="65">
          <cell r="A65">
            <v>39934</v>
          </cell>
        </row>
        <row r="66">
          <cell r="A66">
            <v>39965</v>
          </cell>
        </row>
        <row r="67">
          <cell r="A67">
            <v>39995</v>
          </cell>
        </row>
        <row r="68">
          <cell r="A68">
            <v>40026</v>
          </cell>
        </row>
        <row r="69">
          <cell r="A69">
            <v>40057</v>
          </cell>
        </row>
        <row r="70">
          <cell r="A70">
            <v>40087</v>
          </cell>
        </row>
        <row r="71">
          <cell r="A71">
            <v>40118</v>
          </cell>
        </row>
        <row r="72">
          <cell r="A72">
            <v>40148</v>
          </cell>
        </row>
        <row r="73">
          <cell r="A73">
            <v>40179</v>
          </cell>
        </row>
        <row r="74">
          <cell r="A74">
            <v>40210</v>
          </cell>
        </row>
        <row r="75">
          <cell r="A75">
            <v>40238</v>
          </cell>
        </row>
        <row r="76">
          <cell r="A76">
            <v>40269</v>
          </cell>
        </row>
        <row r="77">
          <cell r="A77">
            <v>40299</v>
          </cell>
        </row>
        <row r="78">
          <cell r="A78">
            <v>40330</v>
          </cell>
        </row>
        <row r="79">
          <cell r="A79">
            <v>40360</v>
          </cell>
        </row>
        <row r="80">
          <cell r="A80">
            <v>40391</v>
          </cell>
        </row>
        <row r="81">
          <cell r="A81">
            <v>40422</v>
          </cell>
        </row>
        <row r="82">
          <cell r="A82">
            <v>40452</v>
          </cell>
        </row>
        <row r="83">
          <cell r="A83">
            <v>40483</v>
          </cell>
        </row>
        <row r="84">
          <cell r="A84">
            <v>40513</v>
          </cell>
        </row>
        <row r="85">
          <cell r="A85">
            <v>40544</v>
          </cell>
        </row>
        <row r="86">
          <cell r="A86">
            <v>40575</v>
          </cell>
        </row>
        <row r="87">
          <cell r="A87">
            <v>40603</v>
          </cell>
        </row>
        <row r="88">
          <cell r="A88">
            <v>40634</v>
          </cell>
        </row>
        <row r="89">
          <cell r="A89">
            <v>40664</v>
          </cell>
        </row>
        <row r="90">
          <cell r="A90">
            <v>40695</v>
          </cell>
        </row>
        <row r="91">
          <cell r="A91">
            <v>40725</v>
          </cell>
        </row>
        <row r="92">
          <cell r="A92">
            <v>40756</v>
          </cell>
        </row>
        <row r="93">
          <cell r="A93">
            <v>40787</v>
          </cell>
        </row>
        <row r="94">
          <cell r="A94">
            <v>40817</v>
          </cell>
        </row>
        <row r="95">
          <cell r="A95">
            <v>40848</v>
          </cell>
        </row>
        <row r="96">
          <cell r="A96">
            <v>40878</v>
          </cell>
        </row>
        <row r="97">
          <cell r="A97">
            <v>40909</v>
          </cell>
        </row>
        <row r="98">
          <cell r="A98">
            <v>40940</v>
          </cell>
        </row>
        <row r="99">
          <cell r="A99">
            <v>40969</v>
          </cell>
        </row>
        <row r="100">
          <cell r="A100">
            <v>41000</v>
          </cell>
        </row>
        <row r="101">
          <cell r="A101">
            <v>41030</v>
          </cell>
        </row>
        <row r="102">
          <cell r="A102">
            <v>41061</v>
          </cell>
        </row>
        <row r="103">
          <cell r="A103">
            <v>41091</v>
          </cell>
        </row>
        <row r="104">
          <cell r="A104">
            <v>41122</v>
          </cell>
        </row>
        <row r="105">
          <cell r="A105">
            <v>41153</v>
          </cell>
        </row>
        <row r="106">
          <cell r="A106">
            <v>41183</v>
          </cell>
        </row>
        <row r="107">
          <cell r="A107">
            <v>41214</v>
          </cell>
        </row>
        <row r="108">
          <cell r="A108">
            <v>41244</v>
          </cell>
        </row>
        <row r="109">
          <cell r="A109">
            <v>41275</v>
          </cell>
        </row>
        <row r="110">
          <cell r="A110">
            <v>41306</v>
          </cell>
        </row>
        <row r="111">
          <cell r="A111">
            <v>41334</v>
          </cell>
        </row>
        <row r="112">
          <cell r="A112">
            <v>41365</v>
          </cell>
        </row>
        <row r="113">
          <cell r="A113">
            <v>41395</v>
          </cell>
        </row>
        <row r="114">
          <cell r="A114">
            <v>41426</v>
          </cell>
        </row>
        <row r="115">
          <cell r="A115">
            <v>41456</v>
          </cell>
        </row>
        <row r="116">
          <cell r="A116">
            <v>41487</v>
          </cell>
        </row>
        <row r="117">
          <cell r="A117">
            <v>41518</v>
          </cell>
        </row>
        <row r="118">
          <cell r="A118">
            <v>41548</v>
          </cell>
        </row>
        <row r="119">
          <cell r="A119">
            <v>41579</v>
          </cell>
        </row>
        <row r="120">
          <cell r="A120">
            <v>41609</v>
          </cell>
        </row>
        <row r="121">
          <cell r="A121">
            <v>41640</v>
          </cell>
        </row>
        <row r="122">
          <cell r="A122">
            <v>41671</v>
          </cell>
        </row>
      </sheetData>
      <sheetData sheetId="52">
        <row r="13">
          <cell r="A13">
            <v>36526</v>
          </cell>
          <cell r="B13">
            <v>71.2</v>
          </cell>
          <cell r="C13">
            <v>2.1338617560361541</v>
          </cell>
        </row>
        <row r="14">
          <cell r="A14">
            <v>36557</v>
          </cell>
        </row>
        <row r="15">
          <cell r="A15">
            <v>36586</v>
          </cell>
        </row>
        <row r="16">
          <cell r="A16">
            <v>36617</v>
          </cell>
        </row>
        <row r="17">
          <cell r="A17">
            <v>36647</v>
          </cell>
        </row>
        <row r="18">
          <cell r="A18">
            <v>36678</v>
          </cell>
        </row>
        <row r="19">
          <cell r="A19">
            <v>36708</v>
          </cell>
        </row>
        <row r="20">
          <cell r="A20">
            <v>36739</v>
          </cell>
        </row>
        <row r="21">
          <cell r="A21">
            <v>36770</v>
          </cell>
        </row>
        <row r="22">
          <cell r="A22">
            <v>36800</v>
          </cell>
        </row>
        <row r="23">
          <cell r="A23">
            <v>36831</v>
          </cell>
        </row>
        <row r="24">
          <cell r="A24">
            <v>36861</v>
          </cell>
        </row>
        <row r="25">
          <cell r="A25">
            <v>36892</v>
          </cell>
        </row>
        <row r="26">
          <cell r="A26">
            <v>36923</v>
          </cell>
        </row>
        <row r="27">
          <cell r="A27">
            <v>36951</v>
          </cell>
        </row>
        <row r="28">
          <cell r="A28">
            <v>36982</v>
          </cell>
        </row>
        <row r="29">
          <cell r="A29">
            <v>37012</v>
          </cell>
        </row>
        <row r="30">
          <cell r="A30">
            <v>37043</v>
          </cell>
        </row>
        <row r="31">
          <cell r="A31">
            <v>37073</v>
          </cell>
        </row>
        <row r="32">
          <cell r="A32">
            <v>37104</v>
          </cell>
        </row>
        <row r="33">
          <cell r="A33">
            <v>37135</v>
          </cell>
        </row>
        <row r="34">
          <cell r="A34">
            <v>37165</v>
          </cell>
        </row>
        <row r="35">
          <cell r="A35">
            <v>37196</v>
          </cell>
        </row>
        <row r="36">
          <cell r="A36">
            <v>37226</v>
          </cell>
        </row>
        <row r="37">
          <cell r="A37">
            <v>37257</v>
          </cell>
        </row>
        <row r="38">
          <cell r="A38">
            <v>37288</v>
          </cell>
        </row>
        <row r="39">
          <cell r="A39">
            <v>37316</v>
          </cell>
        </row>
        <row r="40">
          <cell r="A40">
            <v>37347</v>
          </cell>
        </row>
        <row r="41">
          <cell r="A41">
            <v>37377</v>
          </cell>
        </row>
        <row r="42">
          <cell r="A42">
            <v>37408</v>
          </cell>
        </row>
        <row r="43">
          <cell r="A43">
            <v>37438</v>
          </cell>
        </row>
        <row r="44">
          <cell r="A44">
            <v>37469</v>
          </cell>
        </row>
        <row r="45">
          <cell r="A45">
            <v>37500</v>
          </cell>
        </row>
        <row r="46">
          <cell r="A46">
            <v>37530</v>
          </cell>
        </row>
        <row r="47">
          <cell r="A47">
            <v>37561</v>
          </cell>
        </row>
        <row r="48">
          <cell r="A48">
            <v>37591</v>
          </cell>
        </row>
        <row r="49">
          <cell r="A49">
            <v>37622</v>
          </cell>
        </row>
        <row r="50">
          <cell r="A50">
            <v>37653</v>
          </cell>
        </row>
        <row r="51">
          <cell r="A51">
            <v>37681</v>
          </cell>
        </row>
        <row r="52">
          <cell r="A52">
            <v>37712</v>
          </cell>
        </row>
        <row r="53">
          <cell r="A53">
            <v>37742</v>
          </cell>
        </row>
        <row r="54">
          <cell r="A54">
            <v>37773</v>
          </cell>
        </row>
        <row r="55">
          <cell r="A55">
            <v>37803</v>
          </cell>
        </row>
        <row r="56">
          <cell r="A56">
            <v>37834</v>
          </cell>
        </row>
        <row r="57">
          <cell r="A57">
            <v>37865</v>
          </cell>
        </row>
        <row r="58">
          <cell r="A58">
            <v>37895</v>
          </cell>
        </row>
        <row r="59">
          <cell r="A59">
            <v>37926</v>
          </cell>
        </row>
        <row r="60">
          <cell r="A60">
            <v>37956</v>
          </cell>
        </row>
        <row r="61">
          <cell r="A61">
            <v>37987</v>
          </cell>
        </row>
        <row r="62">
          <cell r="A62">
            <v>38018</v>
          </cell>
        </row>
        <row r="63">
          <cell r="A63">
            <v>38047</v>
          </cell>
        </row>
        <row r="64">
          <cell r="A64">
            <v>38078</v>
          </cell>
        </row>
        <row r="65">
          <cell r="A65">
            <v>38108</v>
          </cell>
        </row>
        <row r="66">
          <cell r="A66">
            <v>38139</v>
          </cell>
        </row>
        <row r="67">
          <cell r="A67">
            <v>38169</v>
          </cell>
        </row>
        <row r="68">
          <cell r="A68">
            <v>38200</v>
          </cell>
        </row>
        <row r="69">
          <cell r="A69">
            <v>38231</v>
          </cell>
        </row>
        <row r="70">
          <cell r="A70">
            <v>38261</v>
          </cell>
        </row>
        <row r="71">
          <cell r="A71">
            <v>38292</v>
          </cell>
        </row>
        <row r="72">
          <cell r="A72">
            <v>38322</v>
          </cell>
        </row>
        <row r="73">
          <cell r="A73">
            <v>38353</v>
          </cell>
        </row>
        <row r="74">
          <cell r="A74">
            <v>38384</v>
          </cell>
        </row>
        <row r="75">
          <cell r="A75">
            <v>38412</v>
          </cell>
        </row>
        <row r="76">
          <cell r="A76">
            <v>38443</v>
          </cell>
        </row>
        <row r="77">
          <cell r="A77">
            <v>38473</v>
          </cell>
        </row>
        <row r="78">
          <cell r="A78">
            <v>38504</v>
          </cell>
        </row>
        <row r="79">
          <cell r="A79">
            <v>38534</v>
          </cell>
        </row>
        <row r="80">
          <cell r="A80">
            <v>38565</v>
          </cell>
        </row>
        <row r="81">
          <cell r="A81">
            <v>38596</v>
          </cell>
        </row>
        <row r="82">
          <cell r="A82">
            <v>38626</v>
          </cell>
        </row>
        <row r="83">
          <cell r="A83">
            <v>38657</v>
          </cell>
        </row>
        <row r="84">
          <cell r="A84">
            <v>38687</v>
          </cell>
        </row>
        <row r="85">
          <cell r="A85">
            <v>38718</v>
          </cell>
        </row>
        <row r="86">
          <cell r="A86">
            <v>38749</v>
          </cell>
        </row>
        <row r="87">
          <cell r="A87">
            <v>38777</v>
          </cell>
        </row>
        <row r="88">
          <cell r="A88">
            <v>38808</v>
          </cell>
        </row>
        <row r="89">
          <cell r="A89">
            <v>38838</v>
          </cell>
        </row>
        <row r="90">
          <cell r="A90">
            <v>38869</v>
          </cell>
        </row>
        <row r="91">
          <cell r="A91">
            <v>38899</v>
          </cell>
        </row>
        <row r="92">
          <cell r="A92">
            <v>38930</v>
          </cell>
        </row>
        <row r="93">
          <cell r="A93">
            <v>38961</v>
          </cell>
        </row>
        <row r="94">
          <cell r="A94">
            <v>38991</v>
          </cell>
        </row>
        <row r="95">
          <cell r="A95">
            <v>39022</v>
          </cell>
        </row>
        <row r="96">
          <cell r="A96">
            <v>39052</v>
          </cell>
        </row>
        <row r="97">
          <cell r="A97">
            <v>39083</v>
          </cell>
        </row>
        <row r="98">
          <cell r="A98">
            <v>39114</v>
          </cell>
        </row>
        <row r="99">
          <cell r="A99">
            <v>39142</v>
          </cell>
        </row>
        <row r="100">
          <cell r="A100">
            <v>39173</v>
          </cell>
        </row>
        <row r="101">
          <cell r="A101">
            <v>39203</v>
          </cell>
        </row>
        <row r="102">
          <cell r="A102">
            <v>39234</v>
          </cell>
        </row>
        <row r="103">
          <cell r="A103">
            <v>39264</v>
          </cell>
        </row>
        <row r="104">
          <cell r="A104">
            <v>39295</v>
          </cell>
        </row>
        <row r="105">
          <cell r="A105">
            <v>39326</v>
          </cell>
        </row>
        <row r="106">
          <cell r="A106">
            <v>39356</v>
          </cell>
        </row>
        <row r="107">
          <cell r="A107">
            <v>39387</v>
          </cell>
        </row>
        <row r="108">
          <cell r="A108">
            <v>39417</v>
          </cell>
        </row>
        <row r="109">
          <cell r="A109">
            <v>39448</v>
          </cell>
        </row>
        <row r="110">
          <cell r="A110">
            <v>39479</v>
          </cell>
        </row>
        <row r="111">
          <cell r="A111">
            <v>39508</v>
          </cell>
        </row>
        <row r="112">
          <cell r="A112">
            <v>39539</v>
          </cell>
        </row>
        <row r="113">
          <cell r="A113">
            <v>39569</v>
          </cell>
        </row>
        <row r="114">
          <cell r="A114">
            <v>39600</v>
          </cell>
        </row>
        <row r="115">
          <cell r="A115">
            <v>39630</v>
          </cell>
        </row>
        <row r="116">
          <cell r="A116">
            <v>39661</v>
          </cell>
        </row>
        <row r="117">
          <cell r="A117">
            <v>39692</v>
          </cell>
        </row>
        <row r="118">
          <cell r="A118">
            <v>39722</v>
          </cell>
        </row>
        <row r="119">
          <cell r="A119">
            <v>39753</v>
          </cell>
        </row>
        <row r="120">
          <cell r="A120">
            <v>39783</v>
          </cell>
        </row>
        <row r="121">
          <cell r="A121">
            <v>39814</v>
          </cell>
        </row>
        <row r="122">
          <cell r="A122">
            <v>39845</v>
          </cell>
        </row>
        <row r="123">
          <cell r="A123">
            <v>39873</v>
          </cell>
        </row>
        <row r="124">
          <cell r="A124">
            <v>39904</v>
          </cell>
        </row>
        <row r="125">
          <cell r="A125">
            <v>39934</v>
          </cell>
        </row>
        <row r="126">
          <cell r="A126">
            <v>39965</v>
          </cell>
        </row>
        <row r="127">
          <cell r="A127">
            <v>39995</v>
          </cell>
        </row>
        <row r="128">
          <cell r="A128">
            <v>40026</v>
          </cell>
        </row>
        <row r="129">
          <cell r="A129">
            <v>40057</v>
          </cell>
        </row>
        <row r="130">
          <cell r="A130">
            <v>40087</v>
          </cell>
        </row>
        <row r="131">
          <cell r="A131">
            <v>40118</v>
          </cell>
        </row>
        <row r="132">
          <cell r="A132">
            <v>40148</v>
          </cell>
        </row>
        <row r="133">
          <cell r="A133">
            <v>40179</v>
          </cell>
        </row>
        <row r="134">
          <cell r="A134">
            <v>40210</v>
          </cell>
        </row>
        <row r="135">
          <cell r="A135">
            <v>40238</v>
          </cell>
        </row>
        <row r="136">
          <cell r="A136">
            <v>40269</v>
          </cell>
        </row>
        <row r="137">
          <cell r="A137">
            <v>40299</v>
          </cell>
        </row>
        <row r="138">
          <cell r="A138">
            <v>40330</v>
          </cell>
        </row>
        <row r="139">
          <cell r="A139">
            <v>40360</v>
          </cell>
        </row>
        <row r="140">
          <cell r="A140">
            <v>40391</v>
          </cell>
        </row>
        <row r="141">
          <cell r="A141">
            <v>40422</v>
          </cell>
        </row>
        <row r="142">
          <cell r="A142">
            <v>40452</v>
          </cell>
        </row>
        <row r="143">
          <cell r="A143">
            <v>40483</v>
          </cell>
        </row>
        <row r="144">
          <cell r="A144">
            <v>40513</v>
          </cell>
        </row>
        <row r="145">
          <cell r="A145">
            <v>40544</v>
          </cell>
        </row>
        <row r="146">
          <cell r="A146">
            <v>40575</v>
          </cell>
        </row>
        <row r="147">
          <cell r="A147">
            <v>40603</v>
          </cell>
        </row>
        <row r="148">
          <cell r="A148">
            <v>40634</v>
          </cell>
        </row>
        <row r="149">
          <cell r="A149">
            <v>40664</v>
          </cell>
        </row>
        <row r="150">
          <cell r="A150">
            <v>40695</v>
          </cell>
        </row>
        <row r="151">
          <cell r="A151">
            <v>40725</v>
          </cell>
        </row>
        <row r="152">
          <cell r="A152">
            <v>40756</v>
          </cell>
        </row>
        <row r="153">
          <cell r="A153">
            <v>40787</v>
          </cell>
        </row>
        <row r="154">
          <cell r="A154">
            <v>40817</v>
          </cell>
        </row>
        <row r="155">
          <cell r="A155">
            <v>40848</v>
          </cell>
        </row>
        <row r="156">
          <cell r="A156">
            <v>40878</v>
          </cell>
        </row>
        <row r="157">
          <cell r="A157">
            <v>40909</v>
          </cell>
        </row>
        <row r="158">
          <cell r="A158">
            <v>40940</v>
          </cell>
        </row>
        <row r="159">
          <cell r="A159">
            <v>40969</v>
          </cell>
        </row>
        <row r="160">
          <cell r="A160">
            <v>41000</v>
          </cell>
        </row>
        <row r="161">
          <cell r="A161">
            <v>41030</v>
          </cell>
        </row>
        <row r="162">
          <cell r="A162">
            <v>41061</v>
          </cell>
        </row>
        <row r="163">
          <cell r="A163">
            <v>41091</v>
          </cell>
        </row>
        <row r="164">
          <cell r="A164">
            <v>41122</v>
          </cell>
        </row>
        <row r="165">
          <cell r="A165">
            <v>41153</v>
          </cell>
        </row>
        <row r="166">
          <cell r="A166">
            <v>41183</v>
          </cell>
        </row>
        <row r="167">
          <cell r="A167">
            <v>41214</v>
          </cell>
        </row>
        <row r="168">
          <cell r="A168">
            <v>41244</v>
          </cell>
        </row>
        <row r="169">
          <cell r="A169">
            <v>41275</v>
          </cell>
        </row>
        <row r="170">
          <cell r="A170">
            <v>41306</v>
          </cell>
        </row>
        <row r="171">
          <cell r="A171">
            <v>41334</v>
          </cell>
        </row>
        <row r="172">
          <cell r="A172">
            <v>41365</v>
          </cell>
        </row>
        <row r="173">
          <cell r="A173">
            <v>41395</v>
          </cell>
        </row>
        <row r="174">
          <cell r="A174">
            <v>41426</v>
          </cell>
        </row>
        <row r="175">
          <cell r="A175">
            <v>41456</v>
          </cell>
        </row>
        <row r="176">
          <cell r="A176">
            <v>41487</v>
          </cell>
        </row>
        <row r="177">
          <cell r="A177">
            <v>41518</v>
          </cell>
        </row>
        <row r="178">
          <cell r="A178">
            <v>41548</v>
          </cell>
        </row>
        <row r="179">
          <cell r="A179">
            <v>41579</v>
          </cell>
        </row>
        <row r="180">
          <cell r="A180">
            <v>41609</v>
          </cell>
        </row>
        <row r="181">
          <cell r="A181">
            <v>41640</v>
          </cell>
        </row>
        <row r="182">
          <cell r="A182">
            <v>41671</v>
          </cell>
        </row>
      </sheetData>
      <sheetData sheetId="53">
        <row r="11">
          <cell r="A11">
            <v>37987</v>
          </cell>
          <cell r="B11">
            <v>6.5946057184822848</v>
          </cell>
          <cell r="C11">
            <v>6.9960476711083377</v>
          </cell>
          <cell r="D11">
            <v>1.5444253257730107</v>
          </cell>
        </row>
        <row r="12">
          <cell r="A12">
            <v>38018</v>
          </cell>
        </row>
        <row r="13">
          <cell r="A13">
            <v>38047</v>
          </cell>
        </row>
        <row r="14">
          <cell r="A14">
            <v>38078</v>
          </cell>
        </row>
        <row r="15">
          <cell r="A15">
            <v>38108</v>
          </cell>
        </row>
        <row r="16">
          <cell r="A16">
            <v>38139</v>
          </cell>
        </row>
        <row r="17">
          <cell r="A17">
            <v>38169</v>
          </cell>
        </row>
        <row r="18">
          <cell r="A18">
            <v>38200</v>
          </cell>
        </row>
        <row r="19">
          <cell r="A19">
            <v>38231</v>
          </cell>
        </row>
        <row r="20">
          <cell r="A20">
            <v>38261</v>
          </cell>
        </row>
        <row r="21">
          <cell r="A21">
            <v>38292</v>
          </cell>
        </row>
        <row r="22">
          <cell r="A22">
            <v>38322</v>
          </cell>
        </row>
        <row r="23">
          <cell r="A23">
            <v>38353</v>
          </cell>
        </row>
        <row r="24">
          <cell r="A24">
            <v>38384</v>
          </cell>
        </row>
        <row r="25">
          <cell r="A25">
            <v>38412</v>
          </cell>
        </row>
        <row r="26">
          <cell r="A26">
            <v>38443</v>
          </cell>
        </row>
        <row r="27">
          <cell r="A27">
            <v>38473</v>
          </cell>
        </row>
        <row r="28">
          <cell r="A28">
            <v>38504</v>
          </cell>
        </row>
        <row r="29">
          <cell r="A29">
            <v>38534</v>
          </cell>
        </row>
        <row r="30">
          <cell r="A30">
            <v>38565</v>
          </cell>
        </row>
        <row r="31">
          <cell r="A31">
            <v>38596</v>
          </cell>
        </row>
        <row r="32">
          <cell r="A32">
            <v>38626</v>
          </cell>
        </row>
        <row r="33">
          <cell r="A33">
            <v>38657</v>
          </cell>
        </row>
        <row r="34">
          <cell r="A34">
            <v>38687</v>
          </cell>
        </row>
        <row r="35">
          <cell r="A35">
            <v>38718</v>
          </cell>
        </row>
        <row r="36">
          <cell r="A36">
            <v>38749</v>
          </cell>
        </row>
        <row r="37">
          <cell r="A37">
            <v>38777</v>
          </cell>
        </row>
        <row r="38">
          <cell r="A38">
            <v>38808</v>
          </cell>
        </row>
        <row r="39">
          <cell r="A39">
            <v>38838</v>
          </cell>
        </row>
        <row r="40">
          <cell r="A40">
            <v>38869</v>
          </cell>
        </row>
        <row r="41">
          <cell r="A41">
            <v>38899</v>
          </cell>
        </row>
        <row r="42">
          <cell r="A42">
            <v>38930</v>
          </cell>
        </row>
        <row r="43">
          <cell r="A43">
            <v>38961</v>
          </cell>
        </row>
        <row r="44">
          <cell r="A44">
            <v>38991</v>
          </cell>
        </row>
        <row r="45">
          <cell r="A45">
            <v>39022</v>
          </cell>
        </row>
        <row r="46">
          <cell r="A46">
            <v>39052</v>
          </cell>
        </row>
        <row r="47">
          <cell r="A47">
            <v>39083</v>
          </cell>
        </row>
        <row r="48">
          <cell r="A48">
            <v>39114</v>
          </cell>
        </row>
        <row r="49">
          <cell r="A49">
            <v>39142</v>
          </cell>
        </row>
        <row r="50">
          <cell r="A50">
            <v>39173</v>
          </cell>
        </row>
        <row r="51">
          <cell r="A51">
            <v>39203</v>
          </cell>
        </row>
        <row r="52">
          <cell r="A52">
            <v>39234</v>
          </cell>
        </row>
        <row r="53">
          <cell r="A53">
            <v>39264</v>
          </cell>
        </row>
        <row r="54">
          <cell r="A54">
            <v>39295</v>
          </cell>
        </row>
        <row r="55">
          <cell r="A55">
            <v>39326</v>
          </cell>
        </row>
        <row r="56">
          <cell r="A56">
            <v>39356</v>
          </cell>
        </row>
        <row r="57">
          <cell r="A57">
            <v>39387</v>
          </cell>
        </row>
        <row r="58">
          <cell r="A58">
            <v>39417</v>
          </cell>
        </row>
        <row r="59">
          <cell r="A59">
            <v>39448</v>
          </cell>
        </row>
        <row r="60">
          <cell r="A60">
            <v>39479</v>
          </cell>
        </row>
        <row r="61">
          <cell r="A61">
            <v>39508</v>
          </cell>
        </row>
        <row r="62">
          <cell r="A62">
            <v>39539</v>
          </cell>
        </row>
        <row r="63">
          <cell r="A63">
            <v>39569</v>
          </cell>
        </row>
        <row r="64">
          <cell r="A64">
            <v>39600</v>
          </cell>
        </row>
        <row r="65">
          <cell r="A65">
            <v>39630</v>
          </cell>
        </row>
        <row r="66">
          <cell r="A66">
            <v>39661</v>
          </cell>
        </row>
        <row r="67">
          <cell r="A67">
            <v>39692</v>
          </cell>
        </row>
        <row r="68">
          <cell r="A68">
            <v>39722</v>
          </cell>
        </row>
        <row r="69">
          <cell r="A69">
            <v>39753</v>
          </cell>
        </row>
        <row r="70">
          <cell r="A70">
            <v>39783</v>
          </cell>
        </row>
        <row r="71">
          <cell r="A71">
            <v>39814</v>
          </cell>
        </row>
        <row r="72">
          <cell r="A72">
            <v>39845</v>
          </cell>
        </row>
        <row r="73">
          <cell r="A73">
            <v>39873</v>
          </cell>
        </row>
        <row r="74">
          <cell r="A74">
            <v>39904</v>
          </cell>
        </row>
        <row r="75">
          <cell r="A75">
            <v>39934</v>
          </cell>
        </row>
        <row r="76">
          <cell r="A76">
            <v>39965</v>
          </cell>
        </row>
        <row r="77">
          <cell r="A77">
            <v>39995</v>
          </cell>
        </row>
        <row r="78">
          <cell r="A78">
            <v>40026</v>
          </cell>
        </row>
        <row r="79">
          <cell r="A79">
            <v>40057</v>
          </cell>
        </row>
        <row r="80">
          <cell r="A80">
            <v>40087</v>
          </cell>
        </row>
        <row r="81">
          <cell r="A81">
            <v>40118</v>
          </cell>
        </row>
        <row r="82">
          <cell r="A82">
            <v>40148</v>
          </cell>
        </row>
        <row r="83">
          <cell r="A83">
            <v>40179</v>
          </cell>
        </row>
        <row r="84">
          <cell r="A84">
            <v>40210</v>
          </cell>
        </row>
        <row r="85">
          <cell r="A85">
            <v>40238</v>
          </cell>
        </row>
        <row r="86">
          <cell r="A86">
            <v>40269</v>
          </cell>
        </row>
        <row r="87">
          <cell r="A87">
            <v>40299</v>
          </cell>
        </row>
        <row r="88">
          <cell r="A88">
            <v>40330</v>
          </cell>
        </row>
        <row r="89">
          <cell r="A89">
            <v>40360</v>
          </cell>
        </row>
        <row r="90">
          <cell r="A90">
            <v>40391</v>
          </cell>
        </row>
        <row r="91">
          <cell r="A91">
            <v>40422</v>
          </cell>
        </row>
        <row r="92">
          <cell r="A92">
            <v>40452</v>
          </cell>
        </row>
        <row r="93">
          <cell r="A93">
            <v>40483</v>
          </cell>
        </row>
        <row r="94">
          <cell r="A94">
            <v>40513</v>
          </cell>
        </row>
        <row r="95">
          <cell r="A95">
            <v>40544</v>
          </cell>
        </row>
        <row r="96">
          <cell r="A96">
            <v>40575</v>
          </cell>
        </row>
        <row r="97">
          <cell r="A97">
            <v>40603</v>
          </cell>
        </row>
        <row r="98">
          <cell r="A98">
            <v>40634</v>
          </cell>
        </row>
        <row r="99">
          <cell r="A99">
            <v>40664</v>
          </cell>
        </row>
        <row r="100">
          <cell r="A100">
            <v>40695</v>
          </cell>
        </row>
        <row r="101">
          <cell r="A101">
            <v>40725</v>
          </cell>
        </row>
        <row r="102">
          <cell r="A102">
            <v>40756</v>
          </cell>
        </row>
        <row r="103">
          <cell r="A103">
            <v>40787</v>
          </cell>
        </row>
        <row r="104">
          <cell r="A104">
            <v>40817</v>
          </cell>
        </row>
        <row r="105">
          <cell r="A105">
            <v>40848</v>
          </cell>
        </row>
        <row r="106">
          <cell r="A106">
            <v>40878</v>
          </cell>
        </row>
        <row r="107">
          <cell r="A107">
            <v>40909</v>
          </cell>
        </row>
        <row r="108">
          <cell r="A108">
            <v>40940</v>
          </cell>
        </row>
        <row r="109">
          <cell r="A109">
            <v>40969</v>
          </cell>
        </row>
        <row r="110">
          <cell r="A110">
            <v>41000</v>
          </cell>
        </row>
        <row r="111">
          <cell r="A111">
            <v>41030</v>
          </cell>
        </row>
        <row r="112">
          <cell r="A112">
            <v>41061</v>
          </cell>
        </row>
        <row r="113">
          <cell r="A113">
            <v>41091</v>
          </cell>
        </row>
        <row r="114">
          <cell r="A114">
            <v>41122</v>
          </cell>
        </row>
        <row r="115">
          <cell r="A115">
            <v>41153</v>
          </cell>
        </row>
        <row r="116">
          <cell r="A116">
            <v>41183</v>
          </cell>
        </row>
        <row r="117">
          <cell r="A117">
            <v>41214</v>
          </cell>
        </row>
        <row r="118">
          <cell r="A118">
            <v>41244</v>
          </cell>
        </row>
        <row r="119">
          <cell r="A119">
            <v>41275</v>
          </cell>
        </row>
        <row r="120">
          <cell r="A120">
            <v>41306</v>
          </cell>
        </row>
        <row r="121">
          <cell r="A121">
            <v>41334</v>
          </cell>
        </row>
        <row r="122">
          <cell r="A122">
            <v>41365</v>
          </cell>
        </row>
        <row r="123">
          <cell r="A123">
            <v>41395</v>
          </cell>
        </row>
        <row r="124">
          <cell r="A124">
            <v>41426</v>
          </cell>
        </row>
        <row r="125">
          <cell r="A125">
            <v>41456</v>
          </cell>
        </row>
        <row r="126">
          <cell r="A126">
            <v>41487</v>
          </cell>
        </row>
        <row r="127">
          <cell r="A127">
            <v>41518</v>
          </cell>
        </row>
        <row r="128">
          <cell r="A128">
            <v>41548</v>
          </cell>
        </row>
        <row r="129">
          <cell r="A129">
            <v>41579</v>
          </cell>
        </row>
        <row r="130">
          <cell r="A130">
            <v>41609</v>
          </cell>
        </row>
        <row r="131">
          <cell r="A131">
            <v>41640</v>
          </cell>
        </row>
        <row r="132">
          <cell r="A132">
            <v>41671</v>
          </cell>
        </row>
        <row r="133">
          <cell r="A133">
            <v>41699</v>
          </cell>
        </row>
      </sheetData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3-1"/>
      <sheetName val="c3-2"/>
      <sheetName val="c3-3"/>
      <sheetName val="c3-4"/>
      <sheetName val="c3-5"/>
      <sheetName val="c3-6"/>
      <sheetName val="c3-7"/>
      <sheetName val="c3-8"/>
      <sheetName val="c3-9"/>
      <sheetName val="c3-10"/>
      <sheetName val="c3-11"/>
      <sheetName val="c3-12"/>
      <sheetName val="c3-13"/>
      <sheetName val="c3-14"/>
      <sheetName val="c3-15"/>
      <sheetName val="c3-16"/>
      <sheetName val="c3-17"/>
      <sheetName val="3-18"/>
      <sheetName val="c3-19"/>
      <sheetName val="c3-20"/>
      <sheetName val="c3-21"/>
      <sheetName val="c3-22"/>
      <sheetName val="c3-23"/>
      <sheetName val="c3-24"/>
      <sheetName val="c3-25"/>
      <sheetName val="c3-26"/>
      <sheetName val="c3-27"/>
      <sheetName val="c3-28"/>
      <sheetName val="c3-29"/>
      <sheetName val="c3-30"/>
      <sheetName val="c3-31"/>
      <sheetName val="c3-32"/>
      <sheetName val="c3-33"/>
      <sheetName val="c3-34"/>
      <sheetName val="c3-35"/>
      <sheetName val="c3-36"/>
      <sheetName val="c3-37"/>
      <sheetName val="c3-38"/>
      <sheetName val="c3-39"/>
      <sheetName val="c3-40"/>
      <sheetName val="c3-41"/>
      <sheetName val="c3-42"/>
      <sheetName val="c3-43"/>
      <sheetName val="c3-4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B10" t="str">
            <v>Euro area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2">
          <cell r="A12">
            <v>39814</v>
          </cell>
          <cell r="B12">
            <v>-5.2754611414575603</v>
          </cell>
          <cell r="C12">
            <v>-3.9414449404716523</v>
          </cell>
          <cell r="D12">
            <v>-9.2169060819292135</v>
          </cell>
        </row>
        <row r="13">
          <cell r="A13">
            <v>39904</v>
          </cell>
        </row>
        <row r="14">
          <cell r="A14">
            <v>39995</v>
          </cell>
        </row>
        <row r="15">
          <cell r="A15">
            <v>40087</v>
          </cell>
        </row>
        <row r="16">
          <cell r="A16">
            <v>40179</v>
          </cell>
        </row>
        <row r="17">
          <cell r="A17">
            <v>40269</v>
          </cell>
        </row>
        <row r="18">
          <cell r="A18">
            <v>40360</v>
          </cell>
        </row>
        <row r="19">
          <cell r="A19">
            <v>40452</v>
          </cell>
        </row>
        <row r="20">
          <cell r="A20">
            <v>40544</v>
          </cell>
        </row>
        <row r="21">
          <cell r="A21">
            <v>40634</v>
          </cell>
        </row>
        <row r="22">
          <cell r="A22">
            <v>40725</v>
          </cell>
        </row>
        <row r="23">
          <cell r="A23">
            <v>40817</v>
          </cell>
        </row>
        <row r="24">
          <cell r="A24">
            <v>40909</v>
          </cell>
        </row>
        <row r="25">
          <cell r="A25">
            <v>41000</v>
          </cell>
        </row>
        <row r="26">
          <cell r="A26">
            <v>41091</v>
          </cell>
        </row>
        <row r="27">
          <cell r="A27">
            <v>41183</v>
          </cell>
        </row>
        <row r="28">
          <cell r="A28">
            <v>41275</v>
          </cell>
        </row>
        <row r="29">
          <cell r="A29">
            <v>41365</v>
          </cell>
        </row>
        <row r="30">
          <cell r="A30">
            <v>41456</v>
          </cell>
        </row>
        <row r="31">
          <cell r="A31">
            <v>41548</v>
          </cell>
        </row>
        <row r="32">
          <cell r="A32">
            <v>41640</v>
          </cell>
        </row>
        <row r="33">
          <cell r="A33">
            <v>41730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4-1"/>
      <sheetName val="c4-2"/>
      <sheetName val="c4-3"/>
      <sheetName val="c4-4"/>
      <sheetName val="c4-5"/>
      <sheetName val="c4-6"/>
      <sheetName val="c4-7"/>
      <sheetName val="c4-8"/>
      <sheetName val="c4-10"/>
      <sheetName val="c4-11"/>
      <sheetName val="c4-12"/>
      <sheetName val="c4-13"/>
      <sheetName val="c4-14"/>
      <sheetName val="c4-9_old"/>
    </sheetNames>
    <sheetDataSet>
      <sheetData sheetId="0"/>
      <sheetData sheetId="1">
        <row r="11">
          <cell r="A11">
            <v>40787</v>
          </cell>
          <cell r="B11">
            <v>416.38799999999998</v>
          </cell>
          <cell r="C11">
            <v>313.66000000000003</v>
          </cell>
          <cell r="D11">
            <v>409.17</v>
          </cell>
          <cell r="E11">
            <v>249.56399999999999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40834</v>
          </cell>
        </row>
        <row r="45">
          <cell r="A45">
            <v>40835</v>
          </cell>
        </row>
        <row r="46">
          <cell r="A46">
            <v>40836</v>
          </cell>
        </row>
        <row r="47">
          <cell r="A47">
            <v>40837</v>
          </cell>
        </row>
        <row r="48">
          <cell r="A48">
            <v>40840</v>
          </cell>
        </row>
        <row r="49">
          <cell r="A49">
            <v>40841</v>
          </cell>
        </row>
        <row r="50">
          <cell r="A50">
            <v>40842</v>
          </cell>
        </row>
        <row r="51">
          <cell r="A51">
            <v>40843</v>
          </cell>
        </row>
        <row r="52">
          <cell r="A52">
            <v>40844</v>
          </cell>
        </row>
        <row r="53">
          <cell r="A53">
            <v>40847</v>
          </cell>
        </row>
        <row r="54">
          <cell r="A54">
            <v>40848</v>
          </cell>
        </row>
        <row r="55">
          <cell r="A55">
            <v>40849</v>
          </cell>
        </row>
        <row r="56">
          <cell r="A56">
            <v>40850</v>
          </cell>
        </row>
        <row r="57">
          <cell r="A57">
            <v>40851</v>
          </cell>
        </row>
        <row r="58">
          <cell r="A58">
            <v>40854</v>
          </cell>
        </row>
        <row r="59">
          <cell r="A59">
            <v>40855</v>
          </cell>
        </row>
        <row r="60">
          <cell r="A60">
            <v>40856</v>
          </cell>
        </row>
        <row r="61">
          <cell r="A61">
            <v>40857</v>
          </cell>
        </row>
        <row r="62">
          <cell r="A62">
            <v>40858</v>
          </cell>
        </row>
        <row r="63">
          <cell r="A63">
            <v>40861</v>
          </cell>
        </row>
        <row r="64">
          <cell r="A64">
            <v>40862</v>
          </cell>
        </row>
        <row r="65">
          <cell r="A65">
            <v>40863</v>
          </cell>
        </row>
        <row r="66">
          <cell r="A66">
            <v>40864</v>
          </cell>
        </row>
        <row r="67">
          <cell r="A67">
            <v>40865</v>
          </cell>
        </row>
        <row r="68">
          <cell r="A68">
            <v>40868</v>
          </cell>
        </row>
        <row r="69">
          <cell r="A69">
            <v>40869</v>
          </cell>
        </row>
        <row r="70">
          <cell r="A70">
            <v>40870</v>
          </cell>
        </row>
        <row r="71">
          <cell r="A71">
            <v>40871</v>
          </cell>
        </row>
        <row r="72">
          <cell r="A72">
            <v>40872</v>
          </cell>
        </row>
        <row r="73">
          <cell r="A73">
            <v>40875</v>
          </cell>
        </row>
        <row r="74">
          <cell r="A74">
            <v>40876</v>
          </cell>
        </row>
        <row r="75">
          <cell r="A75">
            <v>40877</v>
          </cell>
        </row>
        <row r="76">
          <cell r="A76">
            <v>40878</v>
          </cell>
        </row>
        <row r="77">
          <cell r="A77">
            <v>40879</v>
          </cell>
        </row>
        <row r="78">
          <cell r="A78">
            <v>40882</v>
          </cell>
        </row>
        <row r="79">
          <cell r="A79">
            <v>40883</v>
          </cell>
        </row>
        <row r="80">
          <cell r="A80">
            <v>40884</v>
          </cell>
        </row>
        <row r="81">
          <cell r="A81">
            <v>40885</v>
          </cell>
        </row>
        <row r="82">
          <cell r="A82">
            <v>40886</v>
          </cell>
        </row>
        <row r="83">
          <cell r="A83">
            <v>40889</v>
          </cell>
        </row>
        <row r="84">
          <cell r="A84">
            <v>40890</v>
          </cell>
        </row>
        <row r="85">
          <cell r="A85">
            <v>40891</v>
          </cell>
        </row>
        <row r="86">
          <cell r="A86">
            <v>40892</v>
          </cell>
        </row>
        <row r="87">
          <cell r="A87">
            <v>40893</v>
          </cell>
        </row>
        <row r="88">
          <cell r="A88">
            <v>40896</v>
          </cell>
        </row>
        <row r="89">
          <cell r="A89">
            <v>40897</v>
          </cell>
        </row>
        <row r="90">
          <cell r="A90">
            <v>40898</v>
          </cell>
        </row>
        <row r="91">
          <cell r="A91">
            <v>40899</v>
          </cell>
        </row>
        <row r="92">
          <cell r="A92">
            <v>40900</v>
          </cell>
        </row>
        <row r="93">
          <cell r="A93">
            <v>40903</v>
          </cell>
        </row>
        <row r="94">
          <cell r="A94">
            <v>40904</v>
          </cell>
        </row>
        <row r="95">
          <cell r="A95">
            <v>40905</v>
          </cell>
        </row>
        <row r="96">
          <cell r="A96">
            <v>40906</v>
          </cell>
        </row>
        <row r="97">
          <cell r="A97">
            <v>40907</v>
          </cell>
        </row>
        <row r="98">
          <cell r="A98">
            <v>40910</v>
          </cell>
        </row>
        <row r="99">
          <cell r="A99">
            <v>40911</v>
          </cell>
        </row>
        <row r="100">
          <cell r="A100">
            <v>40912</v>
          </cell>
        </row>
        <row r="101">
          <cell r="A101">
            <v>40913</v>
          </cell>
        </row>
        <row r="102">
          <cell r="A102">
            <v>40914</v>
          </cell>
        </row>
        <row r="103">
          <cell r="A103">
            <v>40917</v>
          </cell>
        </row>
        <row r="104">
          <cell r="A104">
            <v>40918</v>
          </cell>
        </row>
        <row r="105">
          <cell r="A105">
            <v>40919</v>
          </cell>
        </row>
        <row r="106">
          <cell r="A106">
            <v>40920</v>
          </cell>
        </row>
        <row r="107">
          <cell r="A107">
            <v>40921</v>
          </cell>
        </row>
        <row r="108">
          <cell r="A108">
            <v>40924</v>
          </cell>
        </row>
        <row r="109">
          <cell r="A109">
            <v>40925</v>
          </cell>
        </row>
        <row r="110">
          <cell r="A110">
            <v>40926</v>
          </cell>
        </row>
        <row r="111">
          <cell r="A111">
            <v>40927</v>
          </cell>
        </row>
        <row r="112">
          <cell r="A112">
            <v>40928</v>
          </cell>
        </row>
        <row r="113">
          <cell r="A113">
            <v>40931</v>
          </cell>
        </row>
        <row r="114">
          <cell r="A114">
            <v>40932</v>
          </cell>
        </row>
        <row r="115">
          <cell r="A115">
            <v>40933</v>
          </cell>
        </row>
        <row r="116">
          <cell r="A116">
            <v>40934</v>
          </cell>
        </row>
        <row r="117">
          <cell r="A117">
            <v>40935</v>
          </cell>
        </row>
        <row r="118">
          <cell r="A118">
            <v>40938</v>
          </cell>
        </row>
        <row r="119">
          <cell r="A119">
            <v>40939</v>
          </cell>
        </row>
        <row r="120">
          <cell r="A120">
            <v>40940</v>
          </cell>
        </row>
        <row r="121">
          <cell r="A121">
            <v>40941</v>
          </cell>
        </row>
        <row r="122">
          <cell r="A122">
            <v>40942</v>
          </cell>
        </row>
        <row r="123">
          <cell r="A123">
            <v>40945</v>
          </cell>
        </row>
        <row r="124">
          <cell r="A124">
            <v>40946</v>
          </cell>
        </row>
        <row r="125">
          <cell r="A125">
            <v>40947</v>
          </cell>
        </row>
        <row r="126">
          <cell r="A126">
            <v>40948</v>
          </cell>
        </row>
        <row r="127">
          <cell r="A127">
            <v>40949</v>
          </cell>
        </row>
        <row r="128">
          <cell r="A128">
            <v>40952</v>
          </cell>
        </row>
        <row r="129">
          <cell r="A129">
            <v>40953</v>
          </cell>
        </row>
        <row r="130">
          <cell r="A130">
            <v>40954</v>
          </cell>
        </row>
        <row r="131">
          <cell r="A131">
            <v>40955</v>
          </cell>
        </row>
        <row r="132">
          <cell r="A132">
            <v>40956</v>
          </cell>
        </row>
        <row r="133">
          <cell r="A133">
            <v>40959</v>
          </cell>
        </row>
        <row r="134">
          <cell r="A134">
            <v>40960</v>
          </cell>
        </row>
        <row r="135">
          <cell r="A135">
            <v>40961</v>
          </cell>
        </row>
        <row r="136">
          <cell r="A136">
            <v>40962</v>
          </cell>
        </row>
        <row r="137">
          <cell r="A137">
            <v>40963</v>
          </cell>
        </row>
        <row r="138">
          <cell r="A138">
            <v>40966</v>
          </cell>
        </row>
        <row r="139">
          <cell r="A139">
            <v>40967</v>
          </cell>
        </row>
        <row r="140">
          <cell r="A140">
            <v>40968</v>
          </cell>
        </row>
        <row r="141">
          <cell r="A141">
            <v>40969</v>
          </cell>
        </row>
        <row r="142">
          <cell r="A142">
            <v>40970</v>
          </cell>
        </row>
        <row r="143">
          <cell r="A143">
            <v>40973</v>
          </cell>
        </row>
        <row r="144">
          <cell r="A144">
            <v>40974</v>
          </cell>
        </row>
        <row r="145">
          <cell r="A145">
            <v>40975</v>
          </cell>
        </row>
        <row r="146">
          <cell r="A146">
            <v>40976</v>
          </cell>
        </row>
        <row r="147">
          <cell r="A147">
            <v>40977</v>
          </cell>
        </row>
        <row r="148">
          <cell r="A148">
            <v>40980</v>
          </cell>
        </row>
        <row r="149">
          <cell r="A149">
            <v>40981</v>
          </cell>
        </row>
        <row r="150">
          <cell r="A150">
            <v>40982</v>
          </cell>
        </row>
        <row r="151">
          <cell r="A151">
            <v>40983</v>
          </cell>
        </row>
        <row r="152">
          <cell r="A152">
            <v>40984</v>
          </cell>
        </row>
        <row r="153">
          <cell r="A153">
            <v>40987</v>
          </cell>
        </row>
        <row r="154">
          <cell r="A154">
            <v>40988</v>
          </cell>
        </row>
        <row r="155">
          <cell r="A155">
            <v>40989</v>
          </cell>
        </row>
        <row r="156">
          <cell r="A156">
            <v>40990</v>
          </cell>
        </row>
        <row r="157">
          <cell r="A157">
            <v>40991</v>
          </cell>
        </row>
        <row r="158">
          <cell r="A158">
            <v>40994</v>
          </cell>
        </row>
        <row r="159">
          <cell r="A159">
            <v>40995</v>
          </cell>
        </row>
        <row r="160">
          <cell r="A160">
            <v>40996</v>
          </cell>
        </row>
        <row r="161">
          <cell r="A161">
            <v>40997</v>
          </cell>
        </row>
        <row r="162">
          <cell r="A162">
            <v>40998</v>
          </cell>
        </row>
        <row r="163">
          <cell r="A163">
            <v>41001</v>
          </cell>
        </row>
        <row r="164">
          <cell r="A164">
            <v>41002</v>
          </cell>
        </row>
        <row r="165">
          <cell r="A165">
            <v>41003</v>
          </cell>
        </row>
        <row r="166">
          <cell r="A166">
            <v>41004</v>
          </cell>
        </row>
        <row r="167">
          <cell r="A167">
            <v>41005</v>
          </cell>
        </row>
        <row r="168">
          <cell r="A168">
            <v>41008</v>
          </cell>
        </row>
        <row r="169">
          <cell r="A169">
            <v>41009</v>
          </cell>
        </row>
        <row r="170">
          <cell r="A170">
            <v>41010</v>
          </cell>
        </row>
        <row r="171">
          <cell r="A171">
            <v>41011</v>
          </cell>
        </row>
        <row r="172">
          <cell r="A172">
            <v>41012</v>
          </cell>
        </row>
        <row r="173">
          <cell r="A173">
            <v>41015</v>
          </cell>
        </row>
        <row r="174">
          <cell r="A174">
            <v>41016</v>
          </cell>
        </row>
        <row r="175">
          <cell r="A175">
            <v>41017</v>
          </cell>
        </row>
        <row r="176">
          <cell r="A176">
            <v>41018</v>
          </cell>
        </row>
        <row r="177">
          <cell r="A177">
            <v>41019</v>
          </cell>
        </row>
        <row r="178">
          <cell r="A178">
            <v>41022</v>
          </cell>
        </row>
        <row r="179">
          <cell r="A179">
            <v>41023</v>
          </cell>
        </row>
        <row r="180">
          <cell r="A180">
            <v>41024</v>
          </cell>
        </row>
        <row r="181">
          <cell r="A181">
            <v>41025</v>
          </cell>
        </row>
        <row r="182">
          <cell r="A182">
            <v>41026</v>
          </cell>
        </row>
        <row r="183">
          <cell r="A183">
            <v>41029</v>
          </cell>
        </row>
        <row r="184">
          <cell r="A184">
            <v>41030</v>
          </cell>
        </row>
        <row r="185">
          <cell r="A185">
            <v>41031</v>
          </cell>
        </row>
        <row r="186">
          <cell r="A186">
            <v>41032</v>
          </cell>
        </row>
        <row r="187">
          <cell r="A187">
            <v>41033</v>
          </cell>
        </row>
        <row r="188">
          <cell r="A188">
            <v>41036</v>
          </cell>
        </row>
        <row r="189">
          <cell r="A189">
            <v>41037</v>
          </cell>
        </row>
        <row r="190">
          <cell r="A190">
            <v>41038</v>
          </cell>
        </row>
        <row r="191">
          <cell r="A191">
            <v>41039</v>
          </cell>
        </row>
        <row r="192">
          <cell r="A192">
            <v>41040</v>
          </cell>
        </row>
        <row r="193">
          <cell r="A193">
            <v>41043</v>
          </cell>
        </row>
        <row r="194">
          <cell r="A194">
            <v>41044</v>
          </cell>
        </row>
        <row r="195">
          <cell r="A195">
            <v>41045</v>
          </cell>
        </row>
        <row r="196">
          <cell r="A196">
            <v>41046</v>
          </cell>
        </row>
        <row r="197">
          <cell r="A197">
            <v>41047</v>
          </cell>
        </row>
        <row r="198">
          <cell r="A198">
            <v>41050</v>
          </cell>
        </row>
        <row r="199">
          <cell r="A199">
            <v>41051</v>
          </cell>
        </row>
        <row r="200">
          <cell r="A200">
            <v>41052</v>
          </cell>
        </row>
        <row r="201">
          <cell r="A201">
            <v>41053</v>
          </cell>
        </row>
        <row r="202">
          <cell r="A202">
            <v>41054</v>
          </cell>
        </row>
        <row r="203">
          <cell r="A203">
            <v>41057</v>
          </cell>
        </row>
        <row r="204">
          <cell r="A204">
            <v>41058</v>
          </cell>
        </row>
        <row r="205">
          <cell r="A205">
            <v>41059</v>
          </cell>
        </row>
        <row r="206">
          <cell r="A206">
            <v>41060</v>
          </cell>
        </row>
        <row r="207">
          <cell r="A207">
            <v>41061</v>
          </cell>
        </row>
        <row r="208">
          <cell r="A208">
            <v>41064</v>
          </cell>
        </row>
        <row r="209">
          <cell r="A209">
            <v>41065</v>
          </cell>
        </row>
        <row r="210">
          <cell r="A210">
            <v>41066</v>
          </cell>
        </row>
        <row r="211">
          <cell r="A211">
            <v>41067</v>
          </cell>
        </row>
        <row r="212">
          <cell r="A212">
            <v>41068</v>
          </cell>
        </row>
        <row r="213">
          <cell r="A213">
            <v>41071</v>
          </cell>
        </row>
        <row r="214">
          <cell r="A214">
            <v>41072</v>
          </cell>
        </row>
        <row r="215">
          <cell r="A215">
            <v>41073</v>
          </cell>
        </row>
        <row r="216">
          <cell r="A216">
            <v>41074</v>
          </cell>
        </row>
        <row r="217">
          <cell r="A217">
            <v>41075</v>
          </cell>
        </row>
        <row r="218">
          <cell r="A218">
            <v>41078</v>
          </cell>
        </row>
        <row r="219">
          <cell r="A219">
            <v>41079</v>
          </cell>
        </row>
        <row r="220">
          <cell r="A220">
            <v>41080</v>
          </cell>
        </row>
        <row r="221">
          <cell r="A221">
            <v>41081</v>
          </cell>
        </row>
        <row r="222">
          <cell r="A222">
            <v>41082</v>
          </cell>
        </row>
        <row r="223">
          <cell r="A223">
            <v>41085</v>
          </cell>
        </row>
        <row r="224">
          <cell r="A224">
            <v>41086</v>
          </cell>
        </row>
        <row r="225">
          <cell r="A225">
            <v>41087</v>
          </cell>
        </row>
        <row r="226">
          <cell r="A226">
            <v>41088</v>
          </cell>
        </row>
        <row r="227">
          <cell r="A227">
            <v>41089</v>
          </cell>
        </row>
        <row r="228">
          <cell r="A228">
            <v>41092</v>
          </cell>
        </row>
        <row r="229">
          <cell r="A229">
            <v>41093</v>
          </cell>
        </row>
        <row r="230">
          <cell r="A230">
            <v>41094</v>
          </cell>
        </row>
        <row r="231">
          <cell r="A231">
            <v>41095</v>
          </cell>
        </row>
        <row r="232">
          <cell r="A232">
            <v>41096</v>
          </cell>
        </row>
        <row r="233">
          <cell r="A233">
            <v>41099</v>
          </cell>
        </row>
        <row r="234">
          <cell r="A234">
            <v>41100</v>
          </cell>
        </row>
        <row r="235">
          <cell r="A235">
            <v>41101</v>
          </cell>
        </row>
        <row r="236">
          <cell r="A236">
            <v>41102</v>
          </cell>
        </row>
        <row r="237">
          <cell r="A237">
            <v>41103</v>
          </cell>
        </row>
        <row r="238">
          <cell r="A238">
            <v>41106</v>
          </cell>
        </row>
        <row r="239">
          <cell r="A239">
            <v>41107</v>
          </cell>
        </row>
        <row r="240">
          <cell r="A240">
            <v>41108</v>
          </cell>
        </row>
        <row r="241">
          <cell r="A241">
            <v>41109</v>
          </cell>
        </row>
        <row r="242">
          <cell r="A242">
            <v>41110</v>
          </cell>
        </row>
        <row r="243">
          <cell r="A243">
            <v>41113</v>
          </cell>
        </row>
        <row r="244">
          <cell r="A244">
            <v>41114</v>
          </cell>
        </row>
        <row r="245">
          <cell r="A245">
            <v>41115</v>
          </cell>
        </row>
        <row r="246">
          <cell r="A246">
            <v>41116</v>
          </cell>
        </row>
        <row r="247">
          <cell r="A247">
            <v>41117</v>
          </cell>
        </row>
        <row r="248">
          <cell r="A248">
            <v>41120</v>
          </cell>
        </row>
        <row r="249">
          <cell r="A249">
            <v>41121</v>
          </cell>
        </row>
        <row r="250">
          <cell r="A250">
            <v>41122</v>
          </cell>
        </row>
        <row r="251">
          <cell r="A251">
            <v>41123</v>
          </cell>
        </row>
        <row r="252">
          <cell r="A252">
            <v>41124</v>
          </cell>
        </row>
        <row r="253">
          <cell r="A253">
            <v>41127</v>
          </cell>
        </row>
        <row r="254">
          <cell r="A254">
            <v>41128</v>
          </cell>
        </row>
        <row r="255">
          <cell r="A255">
            <v>41129</v>
          </cell>
        </row>
        <row r="256">
          <cell r="A256">
            <v>41130</v>
          </cell>
        </row>
        <row r="257">
          <cell r="A257">
            <v>41131</v>
          </cell>
        </row>
        <row r="258">
          <cell r="A258">
            <v>41134</v>
          </cell>
        </row>
        <row r="259">
          <cell r="A259">
            <v>41135</v>
          </cell>
        </row>
        <row r="260">
          <cell r="A260">
            <v>41136</v>
          </cell>
        </row>
        <row r="261">
          <cell r="A261">
            <v>41137</v>
          </cell>
        </row>
        <row r="262">
          <cell r="A262">
            <v>41138</v>
          </cell>
        </row>
        <row r="263">
          <cell r="A263">
            <v>41141</v>
          </cell>
        </row>
        <row r="264">
          <cell r="A264">
            <v>41142</v>
          </cell>
        </row>
        <row r="265">
          <cell r="A265">
            <v>41143</v>
          </cell>
        </row>
        <row r="266">
          <cell r="A266">
            <v>41144</v>
          </cell>
        </row>
        <row r="267">
          <cell r="A267">
            <v>41145</v>
          </cell>
        </row>
        <row r="268">
          <cell r="A268">
            <v>41148</v>
          </cell>
        </row>
        <row r="269">
          <cell r="A269">
            <v>41149</v>
          </cell>
        </row>
        <row r="270">
          <cell r="A270">
            <v>41150</v>
          </cell>
        </row>
        <row r="271">
          <cell r="A271">
            <v>41151</v>
          </cell>
        </row>
        <row r="272">
          <cell r="A272">
            <v>41152</v>
          </cell>
        </row>
        <row r="273">
          <cell r="A273">
            <v>41155</v>
          </cell>
        </row>
        <row r="274">
          <cell r="A274">
            <v>41156</v>
          </cell>
        </row>
        <row r="275">
          <cell r="A275">
            <v>41157</v>
          </cell>
        </row>
        <row r="276">
          <cell r="A276">
            <v>41158</v>
          </cell>
        </row>
        <row r="277">
          <cell r="A277">
            <v>41159</v>
          </cell>
        </row>
        <row r="278">
          <cell r="A278">
            <v>41162</v>
          </cell>
        </row>
        <row r="279">
          <cell r="A279">
            <v>41163</v>
          </cell>
        </row>
        <row r="280">
          <cell r="A280">
            <v>41164</v>
          </cell>
        </row>
        <row r="281">
          <cell r="A281">
            <v>41165</v>
          </cell>
        </row>
        <row r="282">
          <cell r="A282">
            <v>41166</v>
          </cell>
        </row>
        <row r="283">
          <cell r="A283">
            <v>41169</v>
          </cell>
        </row>
        <row r="284">
          <cell r="A284">
            <v>41170</v>
          </cell>
        </row>
        <row r="285">
          <cell r="A285">
            <v>41171</v>
          </cell>
        </row>
        <row r="286">
          <cell r="A286">
            <v>41172</v>
          </cell>
        </row>
        <row r="287">
          <cell r="A287">
            <v>41173</v>
          </cell>
        </row>
        <row r="288">
          <cell r="A288">
            <v>41176</v>
          </cell>
        </row>
        <row r="289">
          <cell r="A289">
            <v>41177</v>
          </cell>
        </row>
        <row r="290">
          <cell r="A290">
            <v>41178</v>
          </cell>
        </row>
        <row r="291">
          <cell r="A291">
            <v>41179</v>
          </cell>
        </row>
        <row r="292">
          <cell r="A292">
            <v>41180</v>
          </cell>
        </row>
        <row r="293">
          <cell r="A293">
            <v>41183</v>
          </cell>
        </row>
        <row r="294">
          <cell r="A294">
            <v>41184</v>
          </cell>
        </row>
        <row r="295">
          <cell r="A295">
            <v>41185</v>
          </cell>
        </row>
        <row r="296">
          <cell r="A296">
            <v>41186</v>
          </cell>
        </row>
        <row r="297">
          <cell r="A297">
            <v>41187</v>
          </cell>
        </row>
        <row r="298">
          <cell r="A298">
            <v>41190</v>
          </cell>
        </row>
        <row r="299">
          <cell r="A299">
            <v>41191</v>
          </cell>
        </row>
        <row r="300">
          <cell r="A300">
            <v>41192</v>
          </cell>
        </row>
        <row r="301">
          <cell r="A301">
            <v>41193</v>
          </cell>
        </row>
        <row r="302">
          <cell r="A302">
            <v>41194</v>
          </cell>
        </row>
        <row r="303">
          <cell r="A303">
            <v>41197</v>
          </cell>
        </row>
        <row r="304">
          <cell r="A304">
            <v>41198</v>
          </cell>
        </row>
        <row r="305">
          <cell r="A305">
            <v>41199</v>
          </cell>
        </row>
        <row r="306">
          <cell r="A306">
            <v>41200</v>
          </cell>
        </row>
        <row r="307">
          <cell r="A307">
            <v>41201</v>
          </cell>
        </row>
        <row r="308">
          <cell r="A308">
            <v>41204</v>
          </cell>
        </row>
        <row r="309">
          <cell r="A309">
            <v>41205</v>
          </cell>
        </row>
        <row r="310">
          <cell r="A310">
            <v>41206</v>
          </cell>
        </row>
        <row r="311">
          <cell r="A311">
            <v>41207</v>
          </cell>
        </row>
        <row r="312">
          <cell r="A312">
            <v>41208</v>
          </cell>
        </row>
        <row r="313">
          <cell r="A313">
            <v>41211</v>
          </cell>
        </row>
        <row r="314">
          <cell r="A314">
            <v>41212</v>
          </cell>
        </row>
        <row r="315">
          <cell r="A315">
            <v>41213</v>
          </cell>
        </row>
        <row r="316">
          <cell r="A316">
            <v>41214</v>
          </cell>
        </row>
        <row r="317">
          <cell r="A317">
            <v>41215</v>
          </cell>
        </row>
        <row r="318">
          <cell r="A318">
            <v>41218</v>
          </cell>
        </row>
        <row r="319">
          <cell r="A319">
            <v>41219</v>
          </cell>
        </row>
        <row r="320">
          <cell r="A320">
            <v>41220</v>
          </cell>
        </row>
        <row r="321">
          <cell r="A321">
            <v>41221</v>
          </cell>
        </row>
        <row r="322">
          <cell r="A322">
            <v>41222</v>
          </cell>
        </row>
        <row r="323">
          <cell r="A323">
            <v>41225</v>
          </cell>
        </row>
        <row r="324">
          <cell r="A324">
            <v>41226</v>
          </cell>
        </row>
        <row r="325">
          <cell r="A325">
            <v>41227</v>
          </cell>
        </row>
        <row r="326">
          <cell r="A326">
            <v>41228</v>
          </cell>
        </row>
        <row r="327">
          <cell r="A327">
            <v>41229</v>
          </cell>
        </row>
        <row r="328">
          <cell r="A328">
            <v>41232</v>
          </cell>
        </row>
        <row r="329">
          <cell r="A329">
            <v>41233</v>
          </cell>
        </row>
        <row r="330">
          <cell r="A330">
            <v>41234</v>
          </cell>
        </row>
        <row r="331">
          <cell r="A331">
            <v>41235</v>
          </cell>
        </row>
        <row r="332">
          <cell r="A332">
            <v>41236</v>
          </cell>
        </row>
        <row r="333">
          <cell r="A333">
            <v>41239</v>
          </cell>
        </row>
        <row r="334">
          <cell r="A334">
            <v>41240</v>
          </cell>
        </row>
        <row r="335">
          <cell r="A335">
            <v>41241</v>
          </cell>
        </row>
        <row r="336">
          <cell r="A336">
            <v>41242</v>
          </cell>
        </row>
        <row r="337">
          <cell r="A337">
            <v>41243</v>
          </cell>
        </row>
        <row r="338">
          <cell r="A338">
            <v>41246</v>
          </cell>
        </row>
        <row r="339">
          <cell r="A339">
            <v>41247</v>
          </cell>
        </row>
        <row r="340">
          <cell r="A340">
            <v>41248</v>
          </cell>
        </row>
        <row r="341">
          <cell r="A341">
            <v>41249</v>
          </cell>
        </row>
        <row r="342">
          <cell r="A342">
            <v>41250</v>
          </cell>
        </row>
        <row r="343">
          <cell r="A343">
            <v>41253</v>
          </cell>
        </row>
        <row r="344">
          <cell r="A344">
            <v>41254</v>
          </cell>
        </row>
        <row r="345">
          <cell r="A345">
            <v>41255</v>
          </cell>
        </row>
        <row r="346">
          <cell r="A346">
            <v>41256</v>
          </cell>
        </row>
        <row r="347">
          <cell r="A347">
            <v>41257</v>
          </cell>
        </row>
        <row r="348">
          <cell r="A348">
            <v>41260</v>
          </cell>
        </row>
        <row r="349">
          <cell r="A349">
            <v>41261</v>
          </cell>
        </row>
        <row r="350">
          <cell r="A350">
            <v>41262</v>
          </cell>
        </row>
        <row r="351">
          <cell r="A351">
            <v>41263</v>
          </cell>
        </row>
        <row r="352">
          <cell r="A352">
            <v>41264</v>
          </cell>
        </row>
        <row r="353">
          <cell r="A353">
            <v>41267</v>
          </cell>
        </row>
        <row r="354">
          <cell r="A354">
            <v>41268</v>
          </cell>
        </row>
        <row r="355">
          <cell r="A355">
            <v>41269</v>
          </cell>
        </row>
        <row r="356">
          <cell r="A356">
            <v>41270</v>
          </cell>
        </row>
        <row r="357">
          <cell r="A357">
            <v>41271</v>
          </cell>
        </row>
        <row r="358">
          <cell r="A358">
            <v>41274</v>
          </cell>
        </row>
        <row r="359">
          <cell r="A359">
            <v>41275</v>
          </cell>
        </row>
        <row r="360">
          <cell r="A360">
            <v>41276</v>
          </cell>
        </row>
        <row r="361">
          <cell r="A361">
            <v>41277</v>
          </cell>
        </row>
        <row r="362">
          <cell r="A362">
            <v>41278</v>
          </cell>
        </row>
        <row r="363">
          <cell r="A363">
            <v>41281</v>
          </cell>
        </row>
        <row r="364">
          <cell r="A364">
            <v>41282</v>
          </cell>
        </row>
        <row r="365">
          <cell r="A365">
            <v>41283</v>
          </cell>
        </row>
        <row r="366">
          <cell r="A366">
            <v>41284</v>
          </cell>
        </row>
        <row r="367">
          <cell r="A367">
            <v>41285</v>
          </cell>
        </row>
        <row r="368">
          <cell r="A368">
            <v>41288</v>
          </cell>
        </row>
        <row r="369">
          <cell r="A369">
            <v>41289</v>
          </cell>
        </row>
        <row r="370">
          <cell r="A370">
            <v>41290</v>
          </cell>
        </row>
        <row r="371">
          <cell r="A371">
            <v>41291</v>
          </cell>
        </row>
        <row r="372">
          <cell r="A372">
            <v>41292</v>
          </cell>
        </row>
        <row r="373">
          <cell r="A373">
            <v>41295</v>
          </cell>
        </row>
        <row r="374">
          <cell r="A374">
            <v>41296</v>
          </cell>
        </row>
        <row r="375">
          <cell r="A375">
            <v>41297</v>
          </cell>
        </row>
        <row r="376">
          <cell r="A376">
            <v>41298</v>
          </cell>
        </row>
        <row r="377">
          <cell r="A377">
            <v>41299</v>
          </cell>
        </row>
        <row r="378">
          <cell r="A378">
            <v>41302</v>
          </cell>
        </row>
        <row r="379">
          <cell r="A379">
            <v>41303</v>
          </cell>
        </row>
        <row r="380">
          <cell r="A380">
            <v>41304</v>
          </cell>
        </row>
        <row r="381">
          <cell r="A381">
            <v>41305</v>
          </cell>
        </row>
        <row r="382">
          <cell r="A382">
            <v>41306</v>
          </cell>
        </row>
        <row r="383">
          <cell r="A383">
            <v>41309</v>
          </cell>
        </row>
        <row r="384">
          <cell r="A384">
            <v>41310</v>
          </cell>
        </row>
        <row r="385">
          <cell r="A385">
            <v>41311</v>
          </cell>
        </row>
        <row r="386">
          <cell r="A386">
            <v>41312</v>
          </cell>
        </row>
        <row r="387">
          <cell r="A387">
            <v>41313</v>
          </cell>
        </row>
        <row r="388">
          <cell r="A388">
            <v>41316</v>
          </cell>
        </row>
        <row r="389">
          <cell r="A389">
            <v>41317</v>
          </cell>
        </row>
        <row r="390">
          <cell r="A390">
            <v>41318</v>
          </cell>
        </row>
        <row r="391">
          <cell r="A391">
            <v>41319</v>
          </cell>
        </row>
        <row r="392">
          <cell r="A392">
            <v>41320</v>
          </cell>
        </row>
        <row r="393">
          <cell r="A393">
            <v>41323</v>
          </cell>
        </row>
        <row r="394">
          <cell r="A394">
            <v>41324</v>
          </cell>
        </row>
        <row r="395">
          <cell r="A395">
            <v>41325</v>
          </cell>
        </row>
        <row r="396">
          <cell r="A396">
            <v>41326</v>
          </cell>
        </row>
        <row r="397">
          <cell r="A397">
            <v>41327</v>
          </cell>
        </row>
        <row r="398">
          <cell r="A398">
            <v>41330</v>
          </cell>
        </row>
        <row r="399">
          <cell r="A399">
            <v>41331</v>
          </cell>
        </row>
        <row r="400">
          <cell r="A400">
            <v>41332</v>
          </cell>
        </row>
        <row r="401">
          <cell r="A401">
            <v>41333</v>
          </cell>
        </row>
        <row r="402">
          <cell r="A402">
            <v>41334</v>
          </cell>
        </row>
        <row r="403">
          <cell r="A403">
            <v>41337</v>
          </cell>
        </row>
        <row r="404">
          <cell r="A404">
            <v>41338</v>
          </cell>
        </row>
        <row r="405">
          <cell r="A405">
            <v>41339</v>
          </cell>
        </row>
        <row r="406">
          <cell r="A406">
            <v>41340</v>
          </cell>
        </row>
        <row r="407">
          <cell r="A407">
            <v>41341</v>
          </cell>
        </row>
        <row r="408">
          <cell r="A408">
            <v>41344</v>
          </cell>
        </row>
        <row r="409">
          <cell r="A409">
            <v>41345</v>
          </cell>
        </row>
        <row r="410">
          <cell r="A410">
            <v>41346</v>
          </cell>
        </row>
        <row r="411">
          <cell r="A411">
            <v>41347</v>
          </cell>
        </row>
        <row r="412">
          <cell r="A412">
            <v>41348</v>
          </cell>
        </row>
        <row r="413">
          <cell r="A413">
            <v>41351</v>
          </cell>
        </row>
        <row r="414">
          <cell r="A414">
            <v>41352</v>
          </cell>
        </row>
        <row r="415">
          <cell r="A415">
            <v>41353</v>
          </cell>
        </row>
        <row r="416">
          <cell r="A416">
            <v>41354</v>
          </cell>
        </row>
        <row r="417">
          <cell r="A417">
            <v>41355</v>
          </cell>
        </row>
        <row r="418">
          <cell r="A418">
            <v>41358</v>
          </cell>
        </row>
        <row r="419">
          <cell r="A419">
            <v>41359</v>
          </cell>
        </row>
        <row r="420">
          <cell r="A420">
            <v>41360</v>
          </cell>
        </row>
        <row r="421">
          <cell r="A421">
            <v>41361</v>
          </cell>
        </row>
        <row r="422">
          <cell r="A422">
            <v>41362</v>
          </cell>
        </row>
        <row r="423">
          <cell r="A423">
            <v>41365</v>
          </cell>
        </row>
        <row r="424">
          <cell r="A424">
            <v>41366</v>
          </cell>
        </row>
        <row r="425">
          <cell r="A425">
            <v>41367</v>
          </cell>
        </row>
        <row r="426">
          <cell r="A426">
            <v>41368</v>
          </cell>
        </row>
        <row r="427">
          <cell r="A427">
            <v>41369</v>
          </cell>
        </row>
        <row r="428">
          <cell r="A428">
            <v>41372</v>
          </cell>
        </row>
        <row r="429">
          <cell r="A429">
            <v>41373</v>
          </cell>
        </row>
        <row r="430">
          <cell r="A430">
            <v>41374</v>
          </cell>
        </row>
        <row r="431">
          <cell r="A431">
            <v>41375</v>
          </cell>
        </row>
        <row r="432">
          <cell r="A432">
            <v>41376</v>
          </cell>
        </row>
        <row r="433">
          <cell r="A433">
            <v>41379</v>
          </cell>
        </row>
        <row r="434">
          <cell r="A434">
            <v>41380</v>
          </cell>
        </row>
        <row r="435">
          <cell r="A435">
            <v>41381</v>
          </cell>
        </row>
        <row r="436">
          <cell r="A436">
            <v>41382</v>
          </cell>
        </row>
        <row r="437">
          <cell r="A437">
            <v>41383</v>
          </cell>
        </row>
        <row r="438">
          <cell r="A438">
            <v>41386</v>
          </cell>
        </row>
        <row r="439">
          <cell r="A439">
            <v>41387</v>
          </cell>
        </row>
        <row r="440">
          <cell r="A440">
            <v>41388</v>
          </cell>
        </row>
        <row r="441">
          <cell r="A441">
            <v>41389</v>
          </cell>
        </row>
        <row r="442">
          <cell r="A442">
            <v>41390</v>
          </cell>
        </row>
        <row r="443">
          <cell r="A443">
            <v>41393</v>
          </cell>
        </row>
        <row r="444">
          <cell r="A444">
            <v>41394</v>
          </cell>
        </row>
        <row r="445">
          <cell r="A445">
            <v>41395</v>
          </cell>
        </row>
        <row r="446">
          <cell r="A446">
            <v>41396</v>
          </cell>
        </row>
        <row r="447">
          <cell r="A447">
            <v>41397</v>
          </cell>
        </row>
        <row r="448">
          <cell r="A448">
            <v>41400</v>
          </cell>
        </row>
        <row r="449">
          <cell r="A449">
            <v>41401</v>
          </cell>
        </row>
        <row r="450">
          <cell r="A450">
            <v>41402</v>
          </cell>
        </row>
        <row r="451">
          <cell r="A451">
            <v>41403</v>
          </cell>
        </row>
        <row r="452">
          <cell r="A452">
            <v>41404</v>
          </cell>
        </row>
        <row r="453">
          <cell r="A453">
            <v>41407</v>
          </cell>
        </row>
        <row r="454">
          <cell r="A454">
            <v>41408</v>
          </cell>
        </row>
        <row r="455">
          <cell r="A455">
            <v>41409</v>
          </cell>
        </row>
        <row r="456">
          <cell r="A456">
            <v>41410</v>
          </cell>
        </row>
        <row r="457">
          <cell r="A457">
            <v>41411</v>
          </cell>
        </row>
        <row r="458">
          <cell r="A458">
            <v>41414</v>
          </cell>
        </row>
        <row r="459">
          <cell r="A459">
            <v>41415</v>
          </cell>
        </row>
        <row r="460">
          <cell r="A460">
            <v>41416</v>
          </cell>
        </row>
        <row r="461">
          <cell r="A461">
            <v>41417</v>
          </cell>
        </row>
        <row r="462">
          <cell r="A462">
            <v>41418</v>
          </cell>
        </row>
        <row r="463">
          <cell r="A463">
            <v>41421</v>
          </cell>
        </row>
        <row r="464">
          <cell r="A464">
            <v>41422</v>
          </cell>
        </row>
        <row r="465">
          <cell r="A465">
            <v>41423</v>
          </cell>
        </row>
        <row r="466">
          <cell r="A466">
            <v>41424</v>
          </cell>
        </row>
        <row r="467">
          <cell r="A467">
            <v>41425</v>
          </cell>
        </row>
        <row r="468">
          <cell r="A468">
            <v>41428</v>
          </cell>
        </row>
        <row r="469">
          <cell r="A469">
            <v>41429</v>
          </cell>
        </row>
        <row r="470">
          <cell r="A470">
            <v>41430</v>
          </cell>
        </row>
        <row r="471">
          <cell r="A471">
            <v>41431</v>
          </cell>
        </row>
        <row r="472">
          <cell r="A472">
            <v>41432</v>
          </cell>
        </row>
        <row r="473">
          <cell r="A473">
            <v>41435</v>
          </cell>
        </row>
        <row r="474">
          <cell r="A474">
            <v>41436</v>
          </cell>
        </row>
        <row r="475">
          <cell r="A475">
            <v>41437</v>
          </cell>
        </row>
        <row r="476">
          <cell r="A476">
            <v>41438</v>
          </cell>
        </row>
        <row r="477">
          <cell r="A477">
            <v>41439</v>
          </cell>
        </row>
        <row r="478">
          <cell r="A478">
            <v>41442</v>
          </cell>
        </row>
        <row r="479">
          <cell r="A479">
            <v>41443</v>
          </cell>
        </row>
        <row r="480">
          <cell r="A480">
            <v>41444</v>
          </cell>
        </row>
        <row r="481">
          <cell r="A481">
            <v>41445</v>
          </cell>
        </row>
        <row r="482">
          <cell r="A482">
            <v>41446</v>
          </cell>
        </row>
        <row r="483">
          <cell r="A483">
            <v>41449</v>
          </cell>
        </row>
        <row r="484">
          <cell r="A484">
            <v>41450</v>
          </cell>
        </row>
        <row r="485">
          <cell r="A485">
            <v>41451</v>
          </cell>
        </row>
        <row r="486">
          <cell r="A486">
            <v>41452</v>
          </cell>
        </row>
        <row r="487">
          <cell r="A487">
            <v>41453</v>
          </cell>
        </row>
        <row r="488">
          <cell r="A488">
            <v>41456</v>
          </cell>
        </row>
        <row r="489">
          <cell r="A489">
            <v>41457</v>
          </cell>
        </row>
        <row r="490">
          <cell r="A490">
            <v>41458</v>
          </cell>
        </row>
        <row r="491">
          <cell r="A491">
            <v>41459</v>
          </cell>
        </row>
        <row r="492">
          <cell r="A492">
            <v>41460</v>
          </cell>
        </row>
        <row r="493">
          <cell r="A493">
            <v>41463</v>
          </cell>
        </row>
        <row r="494">
          <cell r="A494">
            <v>41464</v>
          </cell>
        </row>
        <row r="495">
          <cell r="A495">
            <v>41465</v>
          </cell>
        </row>
        <row r="496">
          <cell r="A496">
            <v>41466</v>
          </cell>
        </row>
        <row r="497">
          <cell r="A497">
            <v>41467</v>
          </cell>
        </row>
        <row r="498">
          <cell r="A498">
            <v>41470</v>
          </cell>
        </row>
        <row r="499">
          <cell r="A499">
            <v>41471</v>
          </cell>
        </row>
        <row r="500">
          <cell r="A500">
            <v>41472</v>
          </cell>
        </row>
        <row r="501">
          <cell r="A501">
            <v>41473</v>
          </cell>
        </row>
        <row r="502">
          <cell r="A502">
            <v>41474</v>
          </cell>
        </row>
        <row r="503">
          <cell r="A503">
            <v>41477</v>
          </cell>
        </row>
        <row r="504">
          <cell r="A504">
            <v>41478</v>
          </cell>
        </row>
        <row r="505">
          <cell r="A505">
            <v>41479</v>
          </cell>
        </row>
        <row r="506">
          <cell r="A506">
            <v>41480</v>
          </cell>
        </row>
        <row r="507">
          <cell r="A507">
            <v>41481</v>
          </cell>
        </row>
        <row r="508">
          <cell r="A508">
            <v>41484</v>
          </cell>
        </row>
        <row r="509">
          <cell r="A509">
            <v>41485</v>
          </cell>
        </row>
        <row r="510">
          <cell r="A510">
            <v>41486</v>
          </cell>
        </row>
        <row r="511">
          <cell r="A511">
            <v>41487</v>
          </cell>
        </row>
        <row r="512">
          <cell r="A512">
            <v>41488</v>
          </cell>
        </row>
        <row r="513">
          <cell r="A513">
            <v>41491</v>
          </cell>
        </row>
        <row r="514">
          <cell r="A514">
            <v>41492</v>
          </cell>
        </row>
        <row r="515">
          <cell r="A515">
            <v>41493</v>
          </cell>
        </row>
        <row r="516">
          <cell r="A516">
            <v>41494</v>
          </cell>
        </row>
        <row r="517">
          <cell r="A517">
            <v>41495</v>
          </cell>
        </row>
        <row r="518">
          <cell r="A518">
            <v>41498</v>
          </cell>
        </row>
        <row r="519">
          <cell r="A519">
            <v>41499</v>
          </cell>
        </row>
        <row r="520">
          <cell r="A520">
            <v>41500</v>
          </cell>
        </row>
        <row r="521">
          <cell r="A521">
            <v>41501</v>
          </cell>
        </row>
        <row r="522">
          <cell r="A522">
            <v>41502</v>
          </cell>
        </row>
        <row r="523">
          <cell r="A523">
            <v>41505</v>
          </cell>
        </row>
        <row r="524">
          <cell r="A524">
            <v>41506</v>
          </cell>
        </row>
        <row r="525">
          <cell r="A525">
            <v>41507</v>
          </cell>
        </row>
        <row r="526">
          <cell r="A526">
            <v>41508</v>
          </cell>
        </row>
        <row r="527">
          <cell r="A527">
            <v>41509</v>
          </cell>
        </row>
        <row r="528">
          <cell r="A528">
            <v>41512</v>
          </cell>
        </row>
        <row r="529">
          <cell r="A529">
            <v>41513</v>
          </cell>
        </row>
        <row r="530">
          <cell r="A530">
            <v>41514</v>
          </cell>
        </row>
        <row r="531">
          <cell r="A531">
            <v>41515</v>
          </cell>
        </row>
        <row r="532">
          <cell r="A532">
            <v>41516</v>
          </cell>
        </row>
        <row r="533">
          <cell r="A533">
            <v>41519</v>
          </cell>
        </row>
        <row r="534">
          <cell r="A534">
            <v>41520</v>
          </cell>
        </row>
        <row r="535">
          <cell r="A535">
            <v>41521</v>
          </cell>
        </row>
        <row r="536">
          <cell r="A536">
            <v>41522</v>
          </cell>
        </row>
        <row r="537">
          <cell r="A537">
            <v>41523</v>
          </cell>
        </row>
        <row r="538">
          <cell r="A538">
            <v>41526</v>
          </cell>
        </row>
        <row r="539">
          <cell r="A539">
            <v>41527</v>
          </cell>
        </row>
        <row r="540">
          <cell r="A540">
            <v>41528</v>
          </cell>
        </row>
        <row r="541">
          <cell r="A541">
            <v>41529</v>
          </cell>
        </row>
        <row r="542">
          <cell r="A542">
            <v>41530</v>
          </cell>
        </row>
        <row r="543">
          <cell r="A543">
            <v>41533</v>
          </cell>
        </row>
        <row r="544">
          <cell r="A544">
            <v>41534</v>
          </cell>
        </row>
        <row r="545">
          <cell r="A545">
            <v>41535</v>
          </cell>
        </row>
        <row r="546">
          <cell r="A546">
            <v>41536</v>
          </cell>
        </row>
        <row r="547">
          <cell r="A547">
            <v>41537</v>
          </cell>
        </row>
        <row r="548">
          <cell r="A548">
            <v>41540</v>
          </cell>
        </row>
        <row r="549">
          <cell r="A549">
            <v>41541</v>
          </cell>
        </row>
        <row r="550">
          <cell r="A550">
            <v>41542</v>
          </cell>
        </row>
        <row r="551">
          <cell r="A551">
            <v>41543</v>
          </cell>
        </row>
        <row r="552">
          <cell r="A552">
            <v>41544</v>
          </cell>
        </row>
        <row r="553">
          <cell r="A553">
            <v>41547</v>
          </cell>
        </row>
        <row r="554">
          <cell r="A554">
            <v>41548</v>
          </cell>
        </row>
        <row r="555">
          <cell r="A555">
            <v>41549</v>
          </cell>
        </row>
        <row r="556">
          <cell r="A556">
            <v>41550</v>
          </cell>
        </row>
        <row r="557">
          <cell r="A557">
            <v>41551</v>
          </cell>
        </row>
        <row r="558">
          <cell r="A558">
            <v>41554</v>
          </cell>
        </row>
        <row r="559">
          <cell r="A559">
            <v>41555</v>
          </cell>
        </row>
        <row r="560">
          <cell r="A560">
            <v>41556</v>
          </cell>
        </row>
        <row r="561">
          <cell r="A561">
            <v>41557</v>
          </cell>
        </row>
        <row r="562">
          <cell r="A562">
            <v>41558</v>
          </cell>
        </row>
        <row r="563">
          <cell r="A563">
            <v>41561</v>
          </cell>
        </row>
        <row r="564">
          <cell r="A564">
            <v>41562</v>
          </cell>
        </row>
        <row r="565">
          <cell r="A565">
            <v>41563</v>
          </cell>
        </row>
        <row r="566">
          <cell r="A566">
            <v>41564</v>
          </cell>
        </row>
        <row r="567">
          <cell r="A567">
            <v>41565</v>
          </cell>
        </row>
        <row r="568">
          <cell r="A568">
            <v>41568</v>
          </cell>
        </row>
        <row r="569">
          <cell r="A569">
            <v>41569</v>
          </cell>
        </row>
        <row r="570">
          <cell r="A570">
            <v>41570</v>
          </cell>
        </row>
        <row r="571">
          <cell r="A571">
            <v>41571</v>
          </cell>
        </row>
        <row r="572">
          <cell r="A572">
            <v>41572</v>
          </cell>
        </row>
        <row r="573">
          <cell r="A573">
            <v>41575</v>
          </cell>
        </row>
        <row r="574">
          <cell r="A574">
            <v>41576</v>
          </cell>
        </row>
        <row r="575">
          <cell r="A575">
            <v>41577</v>
          </cell>
        </row>
        <row r="576">
          <cell r="A576">
            <v>41578</v>
          </cell>
        </row>
        <row r="577">
          <cell r="A577">
            <v>41579</v>
          </cell>
        </row>
        <row r="578">
          <cell r="A578">
            <v>41582</v>
          </cell>
        </row>
        <row r="579">
          <cell r="A579">
            <v>41583</v>
          </cell>
        </row>
        <row r="580">
          <cell r="A580">
            <v>41584</v>
          </cell>
        </row>
        <row r="581">
          <cell r="A581">
            <v>41585</v>
          </cell>
        </row>
        <row r="582">
          <cell r="A582">
            <v>41586</v>
          </cell>
        </row>
        <row r="583">
          <cell r="A583">
            <v>41589</v>
          </cell>
        </row>
        <row r="584">
          <cell r="A584">
            <v>41590</v>
          </cell>
        </row>
        <row r="585">
          <cell r="A585">
            <v>41591</v>
          </cell>
        </row>
        <row r="586">
          <cell r="A586">
            <v>41592</v>
          </cell>
        </row>
        <row r="587">
          <cell r="A587">
            <v>41593</v>
          </cell>
        </row>
        <row r="588">
          <cell r="A588">
            <v>41596</v>
          </cell>
        </row>
        <row r="589">
          <cell r="A589">
            <v>41597</v>
          </cell>
        </row>
        <row r="590">
          <cell r="A590">
            <v>41598</v>
          </cell>
        </row>
        <row r="591">
          <cell r="A591">
            <v>41599</v>
          </cell>
        </row>
        <row r="592">
          <cell r="A592">
            <v>41600</v>
          </cell>
        </row>
        <row r="593">
          <cell r="A593">
            <v>41603</v>
          </cell>
        </row>
        <row r="594">
          <cell r="A594">
            <v>41604</v>
          </cell>
        </row>
        <row r="595">
          <cell r="A595">
            <v>41605</v>
          </cell>
        </row>
        <row r="596">
          <cell r="A596">
            <v>41606</v>
          </cell>
        </row>
        <row r="597">
          <cell r="A597">
            <v>41607</v>
          </cell>
        </row>
        <row r="598">
          <cell r="A598">
            <v>41610</v>
          </cell>
        </row>
        <row r="599">
          <cell r="A599">
            <v>41611</v>
          </cell>
        </row>
        <row r="600">
          <cell r="A600">
            <v>41612</v>
          </cell>
        </row>
        <row r="601">
          <cell r="A601">
            <v>41613</v>
          </cell>
        </row>
        <row r="602">
          <cell r="A602">
            <v>41614</v>
          </cell>
        </row>
        <row r="603">
          <cell r="A603">
            <v>41617</v>
          </cell>
        </row>
        <row r="604">
          <cell r="A604">
            <v>41618</v>
          </cell>
        </row>
        <row r="605">
          <cell r="A605">
            <v>41619</v>
          </cell>
        </row>
        <row r="606">
          <cell r="A606">
            <v>41620</v>
          </cell>
        </row>
        <row r="607">
          <cell r="A607">
            <v>41621</v>
          </cell>
        </row>
        <row r="608">
          <cell r="A608">
            <v>41624</v>
          </cell>
        </row>
        <row r="609">
          <cell r="A609">
            <v>41625</v>
          </cell>
        </row>
        <row r="610">
          <cell r="A610">
            <v>41626</v>
          </cell>
        </row>
        <row r="611">
          <cell r="A611">
            <v>41627</v>
          </cell>
        </row>
        <row r="612">
          <cell r="A612">
            <v>41628</v>
          </cell>
        </row>
        <row r="613">
          <cell r="A613">
            <v>41631</v>
          </cell>
        </row>
        <row r="614">
          <cell r="A614">
            <v>41632</v>
          </cell>
        </row>
        <row r="615">
          <cell r="A615">
            <v>41633</v>
          </cell>
        </row>
        <row r="616">
          <cell r="A616">
            <v>41634</v>
          </cell>
        </row>
        <row r="617">
          <cell r="A617">
            <v>41635</v>
          </cell>
        </row>
        <row r="618">
          <cell r="A618">
            <v>41638</v>
          </cell>
        </row>
        <row r="619">
          <cell r="A619">
            <v>41639</v>
          </cell>
        </row>
        <row r="620">
          <cell r="A620">
            <v>41640</v>
          </cell>
        </row>
        <row r="621">
          <cell r="A621">
            <v>41641</v>
          </cell>
        </row>
        <row r="622">
          <cell r="A622">
            <v>41642</v>
          </cell>
        </row>
        <row r="623">
          <cell r="A623">
            <v>41645</v>
          </cell>
        </row>
        <row r="624">
          <cell r="A624">
            <v>41646</v>
          </cell>
        </row>
        <row r="625">
          <cell r="A625">
            <v>41647</v>
          </cell>
        </row>
        <row r="626">
          <cell r="A626">
            <v>41648</v>
          </cell>
        </row>
        <row r="627">
          <cell r="A627">
            <v>41649</v>
          </cell>
        </row>
        <row r="628">
          <cell r="A628">
            <v>41652</v>
          </cell>
        </row>
        <row r="629">
          <cell r="A629">
            <v>41653</v>
          </cell>
        </row>
        <row r="630">
          <cell r="A630">
            <v>41654</v>
          </cell>
        </row>
        <row r="631">
          <cell r="A631">
            <v>41655</v>
          </cell>
        </row>
        <row r="632">
          <cell r="A632">
            <v>41656</v>
          </cell>
        </row>
        <row r="633">
          <cell r="A633">
            <v>41659</v>
          </cell>
        </row>
        <row r="634">
          <cell r="A634">
            <v>41660</v>
          </cell>
        </row>
        <row r="635">
          <cell r="A635">
            <v>41661</v>
          </cell>
        </row>
        <row r="636">
          <cell r="A636">
            <v>41662</v>
          </cell>
        </row>
        <row r="637">
          <cell r="A637">
            <v>41663</v>
          </cell>
        </row>
        <row r="638">
          <cell r="A638">
            <v>41666</v>
          </cell>
        </row>
        <row r="639">
          <cell r="A639">
            <v>41667</v>
          </cell>
        </row>
        <row r="640">
          <cell r="A640">
            <v>41668</v>
          </cell>
        </row>
        <row r="641">
          <cell r="A641">
            <v>41669</v>
          </cell>
        </row>
        <row r="642">
          <cell r="A642">
            <v>41670</v>
          </cell>
        </row>
        <row r="643">
          <cell r="A643">
            <v>41673</v>
          </cell>
        </row>
        <row r="644">
          <cell r="A644">
            <v>41674</v>
          </cell>
        </row>
        <row r="645">
          <cell r="A645">
            <v>41675</v>
          </cell>
        </row>
        <row r="646">
          <cell r="A646">
            <v>41676</v>
          </cell>
        </row>
        <row r="647">
          <cell r="A647">
            <v>41677</v>
          </cell>
        </row>
        <row r="648">
          <cell r="A648">
            <v>41680</v>
          </cell>
        </row>
        <row r="649">
          <cell r="A649">
            <v>41681</v>
          </cell>
        </row>
        <row r="650">
          <cell r="A650">
            <v>41682</v>
          </cell>
        </row>
        <row r="651">
          <cell r="A651">
            <v>41683</v>
          </cell>
        </row>
        <row r="652">
          <cell r="A652">
            <v>41684</v>
          </cell>
        </row>
        <row r="653">
          <cell r="A653">
            <v>41687</v>
          </cell>
        </row>
        <row r="654">
          <cell r="A654">
            <v>41688</v>
          </cell>
        </row>
        <row r="655">
          <cell r="A655">
            <v>41689</v>
          </cell>
        </row>
        <row r="656">
          <cell r="A656">
            <v>41690</v>
          </cell>
        </row>
        <row r="657">
          <cell r="A657">
            <v>41691</v>
          </cell>
        </row>
        <row r="658">
          <cell r="A658">
            <v>41694</v>
          </cell>
        </row>
        <row r="659">
          <cell r="A659">
            <v>41695</v>
          </cell>
        </row>
        <row r="660">
          <cell r="A660">
            <v>41696</v>
          </cell>
        </row>
        <row r="661">
          <cell r="A661">
            <v>41697</v>
          </cell>
        </row>
        <row r="662">
          <cell r="A662">
            <v>41698</v>
          </cell>
        </row>
        <row r="663">
          <cell r="A663">
            <v>41701</v>
          </cell>
        </row>
        <row r="664">
          <cell r="A664">
            <v>41702</v>
          </cell>
        </row>
        <row r="665">
          <cell r="A665">
            <v>41703</v>
          </cell>
        </row>
        <row r="666">
          <cell r="A666">
            <v>41704</v>
          </cell>
        </row>
        <row r="667">
          <cell r="A667">
            <v>41705</v>
          </cell>
        </row>
        <row r="668">
          <cell r="A668">
            <v>41708</v>
          </cell>
        </row>
        <row r="669">
          <cell r="A669">
            <v>41709</v>
          </cell>
        </row>
        <row r="670">
          <cell r="A670">
            <v>41710</v>
          </cell>
        </row>
        <row r="671">
          <cell r="A671">
            <v>41711</v>
          </cell>
        </row>
        <row r="672">
          <cell r="A672">
            <v>41712</v>
          </cell>
        </row>
        <row r="673">
          <cell r="A673">
            <v>41715</v>
          </cell>
        </row>
      </sheetData>
      <sheetData sheetId="2">
        <row r="11">
          <cell r="A11">
            <v>41395</v>
          </cell>
          <cell r="D11">
            <v>289.33999999999997</v>
          </cell>
        </row>
        <row r="12">
          <cell r="A12">
            <v>41396</v>
          </cell>
        </row>
        <row r="13">
          <cell r="A13">
            <v>41397</v>
          </cell>
        </row>
        <row r="14">
          <cell r="A14">
            <v>41400</v>
          </cell>
        </row>
        <row r="15">
          <cell r="A15">
            <v>41401</v>
          </cell>
        </row>
        <row r="16">
          <cell r="A16">
            <v>41402</v>
          </cell>
        </row>
        <row r="17">
          <cell r="A17">
            <v>41403</v>
          </cell>
        </row>
        <row r="18">
          <cell r="A18">
            <v>41404</v>
          </cell>
        </row>
        <row r="19">
          <cell r="A19">
            <v>41407</v>
          </cell>
        </row>
        <row r="20">
          <cell r="A20">
            <v>41408</v>
          </cell>
        </row>
        <row r="21">
          <cell r="A21">
            <v>41409</v>
          </cell>
        </row>
        <row r="22">
          <cell r="A22">
            <v>41410</v>
          </cell>
        </row>
        <row r="23">
          <cell r="A23">
            <v>41411</v>
          </cell>
        </row>
        <row r="24">
          <cell r="A24">
            <v>41414</v>
          </cell>
        </row>
        <row r="25">
          <cell r="A25">
            <v>41415</v>
          </cell>
        </row>
        <row r="26">
          <cell r="A26">
            <v>41416</v>
          </cell>
        </row>
        <row r="27">
          <cell r="A27">
            <v>41417</v>
          </cell>
        </row>
        <row r="28">
          <cell r="A28">
            <v>41418</v>
          </cell>
        </row>
        <row r="29">
          <cell r="A29">
            <v>41421</v>
          </cell>
        </row>
        <row r="30">
          <cell r="A30">
            <v>41422</v>
          </cell>
        </row>
        <row r="31">
          <cell r="A31">
            <v>41423</v>
          </cell>
        </row>
        <row r="32">
          <cell r="A32">
            <v>41424</v>
          </cell>
        </row>
        <row r="33">
          <cell r="A33">
            <v>41425</v>
          </cell>
        </row>
        <row r="34">
          <cell r="A34">
            <v>41428</v>
          </cell>
        </row>
        <row r="35">
          <cell r="A35">
            <v>41429</v>
          </cell>
        </row>
        <row r="36">
          <cell r="A36">
            <v>41430</v>
          </cell>
        </row>
        <row r="37">
          <cell r="A37">
            <v>41431</v>
          </cell>
        </row>
        <row r="38">
          <cell r="A38">
            <v>41432</v>
          </cell>
        </row>
        <row r="39">
          <cell r="A39">
            <v>41435</v>
          </cell>
        </row>
        <row r="40">
          <cell r="A40">
            <v>41436</v>
          </cell>
        </row>
        <row r="41">
          <cell r="A41">
            <v>41437</v>
          </cell>
        </row>
        <row r="42">
          <cell r="A42">
            <v>41438</v>
          </cell>
        </row>
        <row r="43">
          <cell r="A43">
            <v>41439</v>
          </cell>
        </row>
        <row r="44">
          <cell r="A44">
            <v>41442</v>
          </cell>
        </row>
        <row r="45">
          <cell r="A45">
            <v>41443</v>
          </cell>
        </row>
        <row r="46">
          <cell r="A46">
            <v>41444</v>
          </cell>
        </row>
        <row r="47">
          <cell r="A47">
            <v>41445</v>
          </cell>
        </row>
        <row r="48">
          <cell r="A48">
            <v>41446</v>
          </cell>
        </row>
        <row r="49">
          <cell r="A49">
            <v>41449</v>
          </cell>
        </row>
        <row r="50">
          <cell r="A50">
            <v>41450</v>
          </cell>
        </row>
        <row r="51">
          <cell r="A51">
            <v>41451</v>
          </cell>
        </row>
        <row r="52">
          <cell r="A52">
            <v>41452</v>
          </cell>
        </row>
        <row r="53">
          <cell r="A53">
            <v>41453</v>
          </cell>
        </row>
        <row r="54">
          <cell r="A54">
            <v>41456</v>
          </cell>
        </row>
        <row r="55">
          <cell r="A55">
            <v>41457</v>
          </cell>
        </row>
        <row r="56">
          <cell r="A56">
            <v>41458</v>
          </cell>
        </row>
        <row r="57">
          <cell r="A57">
            <v>41459</v>
          </cell>
        </row>
        <row r="58">
          <cell r="A58">
            <v>41460</v>
          </cell>
        </row>
        <row r="59">
          <cell r="A59">
            <v>41463</v>
          </cell>
        </row>
        <row r="60">
          <cell r="A60">
            <v>41464</v>
          </cell>
        </row>
        <row r="61">
          <cell r="A61">
            <v>41465</v>
          </cell>
        </row>
        <row r="62">
          <cell r="A62">
            <v>41466</v>
          </cell>
        </row>
        <row r="63">
          <cell r="A63">
            <v>41467</v>
          </cell>
        </row>
        <row r="64">
          <cell r="A64">
            <v>41470</v>
          </cell>
        </row>
        <row r="65">
          <cell r="A65">
            <v>41471</v>
          </cell>
        </row>
        <row r="66">
          <cell r="A66">
            <v>41472</v>
          </cell>
        </row>
        <row r="67">
          <cell r="A67">
            <v>41473</v>
          </cell>
        </row>
        <row r="68">
          <cell r="A68">
            <v>41474</v>
          </cell>
        </row>
        <row r="69">
          <cell r="A69">
            <v>41477</v>
          </cell>
        </row>
        <row r="70">
          <cell r="A70">
            <v>41478</v>
          </cell>
        </row>
        <row r="71">
          <cell r="A71">
            <v>41479</v>
          </cell>
        </row>
        <row r="72">
          <cell r="A72">
            <v>41480</v>
          </cell>
        </row>
        <row r="73">
          <cell r="A73">
            <v>41481</v>
          </cell>
        </row>
        <row r="74">
          <cell r="A74">
            <v>41484</v>
          </cell>
        </row>
        <row r="75">
          <cell r="A75">
            <v>41485</v>
          </cell>
        </row>
        <row r="76">
          <cell r="A76">
            <v>41486</v>
          </cell>
        </row>
        <row r="77">
          <cell r="A77">
            <v>41487</v>
          </cell>
        </row>
        <row r="78">
          <cell r="A78">
            <v>41488</v>
          </cell>
        </row>
        <row r="79">
          <cell r="A79">
            <v>41491</v>
          </cell>
        </row>
        <row r="80">
          <cell r="A80">
            <v>41492</v>
          </cell>
        </row>
        <row r="81">
          <cell r="A81">
            <v>41493</v>
          </cell>
        </row>
        <row r="82">
          <cell r="A82">
            <v>41494</v>
          </cell>
        </row>
        <row r="83">
          <cell r="A83">
            <v>41495</v>
          </cell>
        </row>
        <row r="84">
          <cell r="A84">
            <v>41498</v>
          </cell>
        </row>
        <row r="85">
          <cell r="A85">
            <v>41499</v>
          </cell>
        </row>
        <row r="86">
          <cell r="A86">
            <v>41500</v>
          </cell>
        </row>
        <row r="87">
          <cell r="A87">
            <v>41501</v>
          </cell>
        </row>
        <row r="88">
          <cell r="A88">
            <v>41502</v>
          </cell>
        </row>
        <row r="89">
          <cell r="A89">
            <v>41505</v>
          </cell>
        </row>
        <row r="90">
          <cell r="A90">
            <v>41506</v>
          </cell>
        </row>
        <row r="91">
          <cell r="A91">
            <v>41507</v>
          </cell>
        </row>
        <row r="92">
          <cell r="A92">
            <v>41508</v>
          </cell>
        </row>
        <row r="93">
          <cell r="A93">
            <v>41509</v>
          </cell>
        </row>
        <row r="94">
          <cell r="A94">
            <v>41512</v>
          </cell>
        </row>
        <row r="95">
          <cell r="A95">
            <v>41513</v>
          </cell>
        </row>
        <row r="96">
          <cell r="A96">
            <v>41514</v>
          </cell>
        </row>
        <row r="97">
          <cell r="A97">
            <v>41515</v>
          </cell>
        </row>
        <row r="98">
          <cell r="A98">
            <v>41516</v>
          </cell>
        </row>
        <row r="99">
          <cell r="A99">
            <v>41519</v>
          </cell>
        </row>
        <row r="100">
          <cell r="A100">
            <v>41520</v>
          </cell>
        </row>
        <row r="101">
          <cell r="A101">
            <v>41521</v>
          </cell>
        </row>
        <row r="102">
          <cell r="A102">
            <v>41522</v>
          </cell>
        </row>
        <row r="103">
          <cell r="A103">
            <v>41523</v>
          </cell>
        </row>
        <row r="104">
          <cell r="A104">
            <v>41526</v>
          </cell>
        </row>
        <row r="105">
          <cell r="A105">
            <v>41527</v>
          </cell>
        </row>
        <row r="106">
          <cell r="A106">
            <v>41528</v>
          </cell>
        </row>
        <row r="107">
          <cell r="A107">
            <v>41529</v>
          </cell>
        </row>
        <row r="108">
          <cell r="A108">
            <v>41530</v>
          </cell>
        </row>
        <row r="109">
          <cell r="A109">
            <v>41533</v>
          </cell>
        </row>
        <row r="110">
          <cell r="A110">
            <v>41534</v>
          </cell>
        </row>
        <row r="111">
          <cell r="A111">
            <v>41535</v>
          </cell>
        </row>
        <row r="112">
          <cell r="A112">
            <v>41536</v>
          </cell>
        </row>
        <row r="113">
          <cell r="A113">
            <v>41537</v>
          </cell>
        </row>
        <row r="114">
          <cell r="A114">
            <v>41540</v>
          </cell>
        </row>
        <row r="115">
          <cell r="A115">
            <v>41541</v>
          </cell>
        </row>
        <row r="116">
          <cell r="A116">
            <v>41542</v>
          </cell>
        </row>
        <row r="117">
          <cell r="A117">
            <v>41543</v>
          </cell>
        </row>
        <row r="118">
          <cell r="A118">
            <v>41544</v>
          </cell>
        </row>
        <row r="119">
          <cell r="A119">
            <v>41547</v>
          </cell>
        </row>
        <row r="120">
          <cell r="A120">
            <v>41548</v>
          </cell>
        </row>
        <row r="121">
          <cell r="A121">
            <v>41549</v>
          </cell>
        </row>
        <row r="122">
          <cell r="A122">
            <v>41550</v>
          </cell>
        </row>
        <row r="123">
          <cell r="A123">
            <v>41551</v>
          </cell>
        </row>
        <row r="124">
          <cell r="A124">
            <v>41554</v>
          </cell>
        </row>
        <row r="125">
          <cell r="A125">
            <v>41555</v>
          </cell>
        </row>
        <row r="126">
          <cell r="A126">
            <v>41556</v>
          </cell>
        </row>
        <row r="127">
          <cell r="A127">
            <v>41557</v>
          </cell>
        </row>
        <row r="128">
          <cell r="A128">
            <v>41558</v>
          </cell>
        </row>
        <row r="129">
          <cell r="A129">
            <v>41561</v>
          </cell>
        </row>
        <row r="130">
          <cell r="A130">
            <v>41562</v>
          </cell>
        </row>
        <row r="131">
          <cell r="A131">
            <v>41563</v>
          </cell>
        </row>
        <row r="132">
          <cell r="A132">
            <v>41564</v>
          </cell>
        </row>
        <row r="133">
          <cell r="A133">
            <v>41565</v>
          </cell>
        </row>
        <row r="134">
          <cell r="A134">
            <v>41568</v>
          </cell>
        </row>
        <row r="135">
          <cell r="A135">
            <v>41569</v>
          </cell>
        </row>
        <row r="136">
          <cell r="A136">
            <v>41570</v>
          </cell>
        </row>
        <row r="137">
          <cell r="A137">
            <v>41571</v>
          </cell>
        </row>
        <row r="138">
          <cell r="A138">
            <v>41572</v>
          </cell>
        </row>
        <row r="139">
          <cell r="A139">
            <v>41575</v>
          </cell>
        </row>
        <row r="140">
          <cell r="A140">
            <v>41576</v>
          </cell>
        </row>
        <row r="141">
          <cell r="A141">
            <v>41577</v>
          </cell>
        </row>
        <row r="142">
          <cell r="A142">
            <v>41578</v>
          </cell>
        </row>
        <row r="143">
          <cell r="A143">
            <v>41579</v>
          </cell>
        </row>
        <row r="144">
          <cell r="A144">
            <v>41582</v>
          </cell>
        </row>
        <row r="145">
          <cell r="A145">
            <v>41583</v>
          </cell>
        </row>
        <row r="146">
          <cell r="A146">
            <v>41584</v>
          </cell>
        </row>
        <row r="147">
          <cell r="A147">
            <v>41585</v>
          </cell>
        </row>
        <row r="148">
          <cell r="A148">
            <v>41586</v>
          </cell>
        </row>
        <row r="149">
          <cell r="A149">
            <v>41589</v>
          </cell>
        </row>
        <row r="150">
          <cell r="A150">
            <v>41590</v>
          </cell>
        </row>
        <row r="151">
          <cell r="A151">
            <v>41591</v>
          </cell>
        </row>
        <row r="152">
          <cell r="A152">
            <v>41592</v>
          </cell>
        </row>
        <row r="153">
          <cell r="A153">
            <v>41593</v>
          </cell>
        </row>
        <row r="154">
          <cell r="A154">
            <v>41596</v>
          </cell>
        </row>
        <row r="155">
          <cell r="A155">
            <v>41597</v>
          </cell>
        </row>
        <row r="156">
          <cell r="A156">
            <v>41598</v>
          </cell>
        </row>
        <row r="157">
          <cell r="A157">
            <v>41599</v>
          </cell>
        </row>
        <row r="158">
          <cell r="A158">
            <v>41600</v>
          </cell>
        </row>
        <row r="159">
          <cell r="A159">
            <v>41603</v>
          </cell>
        </row>
        <row r="160">
          <cell r="A160">
            <v>41604</v>
          </cell>
        </row>
        <row r="161">
          <cell r="A161">
            <v>41605</v>
          </cell>
        </row>
        <row r="162">
          <cell r="A162">
            <v>41606</v>
          </cell>
        </row>
        <row r="163">
          <cell r="A163">
            <v>41607</v>
          </cell>
        </row>
        <row r="164">
          <cell r="A164">
            <v>41610</v>
          </cell>
        </row>
        <row r="165">
          <cell r="A165">
            <v>41611</v>
          </cell>
        </row>
        <row r="166">
          <cell r="A166">
            <v>41612</v>
          </cell>
        </row>
        <row r="167">
          <cell r="A167">
            <v>41613</v>
          </cell>
        </row>
        <row r="168">
          <cell r="A168">
            <v>41614</v>
          </cell>
        </row>
        <row r="169">
          <cell r="A169">
            <v>41617</v>
          </cell>
        </row>
        <row r="170">
          <cell r="A170">
            <v>41618</v>
          </cell>
        </row>
        <row r="171">
          <cell r="A171">
            <v>41619</v>
          </cell>
        </row>
        <row r="172">
          <cell r="A172">
            <v>41620</v>
          </cell>
        </row>
        <row r="173">
          <cell r="A173">
            <v>41621</v>
          </cell>
        </row>
        <row r="174">
          <cell r="A174">
            <v>41624</v>
          </cell>
        </row>
        <row r="175">
          <cell r="A175">
            <v>41625</v>
          </cell>
        </row>
        <row r="176">
          <cell r="A176">
            <v>41626</v>
          </cell>
        </row>
        <row r="177">
          <cell r="A177">
            <v>41627</v>
          </cell>
        </row>
        <row r="178">
          <cell r="A178">
            <v>41628</v>
          </cell>
        </row>
        <row r="179">
          <cell r="A179">
            <v>41629</v>
          </cell>
        </row>
        <row r="180">
          <cell r="A180">
            <v>41630</v>
          </cell>
        </row>
        <row r="181">
          <cell r="A181">
            <v>41631</v>
          </cell>
        </row>
        <row r="182">
          <cell r="A182">
            <v>41632</v>
          </cell>
        </row>
        <row r="183">
          <cell r="A183">
            <v>41633</v>
          </cell>
        </row>
        <row r="184">
          <cell r="A184">
            <v>41634</v>
          </cell>
        </row>
        <row r="185">
          <cell r="A185">
            <v>41635</v>
          </cell>
        </row>
        <row r="186">
          <cell r="A186">
            <v>41636</v>
          </cell>
        </row>
        <row r="187">
          <cell r="A187">
            <v>41637</v>
          </cell>
        </row>
        <row r="188">
          <cell r="A188">
            <v>41638</v>
          </cell>
        </row>
        <row r="189">
          <cell r="A189">
            <v>41639</v>
          </cell>
        </row>
        <row r="190">
          <cell r="A190">
            <v>41640</v>
          </cell>
        </row>
        <row r="191">
          <cell r="A191">
            <v>41641</v>
          </cell>
        </row>
        <row r="192">
          <cell r="A192">
            <v>41642</v>
          </cell>
        </row>
        <row r="193">
          <cell r="A193">
            <v>41645</v>
          </cell>
        </row>
        <row r="194">
          <cell r="A194">
            <v>41646</v>
          </cell>
        </row>
        <row r="195">
          <cell r="A195">
            <v>41647</v>
          </cell>
        </row>
        <row r="196">
          <cell r="A196">
            <v>41648</v>
          </cell>
        </row>
        <row r="197">
          <cell r="A197">
            <v>41649</v>
          </cell>
        </row>
        <row r="198">
          <cell r="A198">
            <v>41652</v>
          </cell>
        </row>
        <row r="199">
          <cell r="A199">
            <v>41653</v>
          </cell>
        </row>
        <row r="200">
          <cell r="A200">
            <v>41654</v>
          </cell>
        </row>
        <row r="201">
          <cell r="A201">
            <v>41655</v>
          </cell>
        </row>
        <row r="202">
          <cell r="A202">
            <v>41656</v>
          </cell>
        </row>
        <row r="203">
          <cell r="A203">
            <v>41659</v>
          </cell>
        </row>
        <row r="204">
          <cell r="A204">
            <v>41660</v>
          </cell>
        </row>
        <row r="205">
          <cell r="A205">
            <v>41661</v>
          </cell>
        </row>
        <row r="206">
          <cell r="A206">
            <v>41662</v>
          </cell>
        </row>
        <row r="207">
          <cell r="A207">
            <v>41663</v>
          </cell>
        </row>
        <row r="208">
          <cell r="A208">
            <v>41666</v>
          </cell>
        </row>
        <row r="209">
          <cell r="A209">
            <v>41667</v>
          </cell>
        </row>
        <row r="210">
          <cell r="A210">
            <v>41668</v>
          </cell>
        </row>
        <row r="211">
          <cell r="A211">
            <v>41669</v>
          </cell>
        </row>
        <row r="212">
          <cell r="A212">
            <v>41670</v>
          </cell>
        </row>
        <row r="213">
          <cell r="A213">
            <v>41673</v>
          </cell>
        </row>
        <row r="214">
          <cell r="A214">
            <v>41674</v>
          </cell>
        </row>
        <row r="215">
          <cell r="A215">
            <v>41675</v>
          </cell>
        </row>
        <row r="216">
          <cell r="A216">
            <v>41676</v>
          </cell>
        </row>
        <row r="217">
          <cell r="A217">
            <v>41677</v>
          </cell>
        </row>
        <row r="218">
          <cell r="A218">
            <v>41680</v>
          </cell>
        </row>
        <row r="219">
          <cell r="A219">
            <v>41681</v>
          </cell>
        </row>
        <row r="220">
          <cell r="A220">
            <v>41682</v>
          </cell>
        </row>
        <row r="221">
          <cell r="A221">
            <v>41683</v>
          </cell>
        </row>
        <row r="222">
          <cell r="A222">
            <v>41684</v>
          </cell>
        </row>
        <row r="223">
          <cell r="A223">
            <v>41687</v>
          </cell>
        </row>
        <row r="224">
          <cell r="A224">
            <v>41688</v>
          </cell>
        </row>
        <row r="225">
          <cell r="A225">
            <v>41689</v>
          </cell>
        </row>
        <row r="226">
          <cell r="A226">
            <v>41690</v>
          </cell>
        </row>
        <row r="227">
          <cell r="A227">
            <v>41691</v>
          </cell>
        </row>
        <row r="228">
          <cell r="A228">
            <v>41694</v>
          </cell>
        </row>
        <row r="229">
          <cell r="A229">
            <v>41695</v>
          </cell>
        </row>
        <row r="230">
          <cell r="A230">
            <v>41696</v>
          </cell>
        </row>
        <row r="231">
          <cell r="A231">
            <v>41697</v>
          </cell>
        </row>
        <row r="232">
          <cell r="A232">
            <v>41698</v>
          </cell>
        </row>
        <row r="233">
          <cell r="A233">
            <v>41701</v>
          </cell>
        </row>
        <row r="234">
          <cell r="A234">
            <v>41702</v>
          </cell>
        </row>
        <row r="235">
          <cell r="A235">
            <v>41703</v>
          </cell>
        </row>
        <row r="236">
          <cell r="A236">
            <v>41704</v>
          </cell>
        </row>
        <row r="237">
          <cell r="A237">
            <v>41705</v>
          </cell>
        </row>
        <row r="238">
          <cell r="A238">
            <v>41708</v>
          </cell>
        </row>
        <row r="239">
          <cell r="A239">
            <v>41709</v>
          </cell>
        </row>
        <row r="240">
          <cell r="A240">
            <v>41710</v>
          </cell>
        </row>
        <row r="241">
          <cell r="A241">
            <v>41711</v>
          </cell>
        </row>
        <row r="242">
          <cell r="A242">
            <v>41712</v>
          </cell>
        </row>
        <row r="243">
          <cell r="A243">
            <v>41715</v>
          </cell>
        </row>
      </sheetData>
      <sheetData sheetId="3">
        <row r="11">
          <cell r="A11">
            <v>40787</v>
          </cell>
          <cell r="B11">
            <v>463.6</v>
          </cell>
          <cell r="C11">
            <v>260.70000000000005</v>
          </cell>
          <cell r="D11">
            <v>407.59999999999997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40834</v>
          </cell>
        </row>
        <row r="45">
          <cell r="A45">
            <v>40835</v>
          </cell>
        </row>
        <row r="46">
          <cell r="A46">
            <v>40836</v>
          </cell>
        </row>
        <row r="47">
          <cell r="A47">
            <v>40837</v>
          </cell>
        </row>
        <row r="48">
          <cell r="A48">
            <v>40840</v>
          </cell>
        </row>
        <row r="49">
          <cell r="A49">
            <v>40841</v>
          </cell>
        </row>
        <row r="50">
          <cell r="A50">
            <v>40842</v>
          </cell>
        </row>
        <row r="51">
          <cell r="A51">
            <v>40843</v>
          </cell>
        </row>
        <row r="52">
          <cell r="A52">
            <v>40844</v>
          </cell>
        </row>
        <row r="53">
          <cell r="A53">
            <v>40847</v>
          </cell>
        </row>
        <row r="54">
          <cell r="A54">
            <v>40848</v>
          </cell>
        </row>
        <row r="55">
          <cell r="A55">
            <v>40849</v>
          </cell>
        </row>
        <row r="56">
          <cell r="A56">
            <v>40850</v>
          </cell>
        </row>
        <row r="57">
          <cell r="A57">
            <v>40851</v>
          </cell>
        </row>
        <row r="58">
          <cell r="A58">
            <v>40854</v>
          </cell>
        </row>
        <row r="59">
          <cell r="A59">
            <v>40855</v>
          </cell>
        </row>
        <row r="60">
          <cell r="A60">
            <v>40856</v>
          </cell>
        </row>
        <row r="61">
          <cell r="A61">
            <v>40857</v>
          </cell>
        </row>
        <row r="62">
          <cell r="A62">
            <v>40858</v>
          </cell>
        </row>
        <row r="63">
          <cell r="A63">
            <v>40861</v>
          </cell>
        </row>
        <row r="64">
          <cell r="A64">
            <v>40862</v>
          </cell>
        </row>
        <row r="65">
          <cell r="A65">
            <v>40863</v>
          </cell>
        </row>
        <row r="66">
          <cell r="A66">
            <v>40864</v>
          </cell>
        </row>
        <row r="67">
          <cell r="A67">
            <v>40865</v>
          </cell>
        </row>
        <row r="68">
          <cell r="A68">
            <v>40868</v>
          </cell>
        </row>
        <row r="69">
          <cell r="A69">
            <v>40869</v>
          </cell>
        </row>
        <row r="70">
          <cell r="A70">
            <v>40870</v>
          </cell>
        </row>
        <row r="71">
          <cell r="A71">
            <v>40871</v>
          </cell>
        </row>
        <row r="72">
          <cell r="A72">
            <v>40872</v>
          </cell>
        </row>
        <row r="73">
          <cell r="A73">
            <v>40875</v>
          </cell>
        </row>
        <row r="74">
          <cell r="A74">
            <v>40876</v>
          </cell>
        </row>
        <row r="75">
          <cell r="A75">
            <v>40877</v>
          </cell>
        </row>
        <row r="76">
          <cell r="A76">
            <v>40878</v>
          </cell>
        </row>
        <row r="77">
          <cell r="A77">
            <v>40879</v>
          </cell>
        </row>
        <row r="78">
          <cell r="A78">
            <v>40882</v>
          </cell>
        </row>
        <row r="79">
          <cell r="A79">
            <v>40883</v>
          </cell>
        </row>
        <row r="80">
          <cell r="A80">
            <v>40884</v>
          </cell>
        </row>
        <row r="81">
          <cell r="A81">
            <v>40885</v>
          </cell>
        </row>
        <row r="82">
          <cell r="A82">
            <v>40886</v>
          </cell>
        </row>
        <row r="83">
          <cell r="A83">
            <v>40889</v>
          </cell>
        </row>
        <row r="84">
          <cell r="A84">
            <v>40890</v>
          </cell>
        </row>
        <row r="85">
          <cell r="A85">
            <v>40891</v>
          </cell>
        </row>
        <row r="86">
          <cell r="A86">
            <v>40892</v>
          </cell>
        </row>
        <row r="87">
          <cell r="A87">
            <v>40893</v>
          </cell>
        </row>
        <row r="88">
          <cell r="A88">
            <v>40896</v>
          </cell>
        </row>
        <row r="89">
          <cell r="A89">
            <v>40897</v>
          </cell>
        </row>
        <row r="90">
          <cell r="A90">
            <v>40898</v>
          </cell>
        </row>
        <row r="91">
          <cell r="A91">
            <v>40899</v>
          </cell>
        </row>
        <row r="92">
          <cell r="A92">
            <v>40900</v>
          </cell>
        </row>
        <row r="93">
          <cell r="A93">
            <v>40903</v>
          </cell>
        </row>
        <row r="94">
          <cell r="A94">
            <v>40904</v>
          </cell>
        </row>
        <row r="95">
          <cell r="A95">
            <v>40905</v>
          </cell>
        </row>
        <row r="96">
          <cell r="A96">
            <v>40906</v>
          </cell>
        </row>
        <row r="97">
          <cell r="A97">
            <v>40907</v>
          </cell>
        </row>
        <row r="98">
          <cell r="A98">
            <v>40910</v>
          </cell>
        </row>
        <row r="99">
          <cell r="A99">
            <v>40911</v>
          </cell>
        </row>
        <row r="100">
          <cell r="A100">
            <v>40912</v>
          </cell>
        </row>
        <row r="101">
          <cell r="A101">
            <v>40913</v>
          </cell>
        </row>
        <row r="102">
          <cell r="A102">
            <v>40914</v>
          </cell>
        </row>
        <row r="103">
          <cell r="A103">
            <v>40917</v>
          </cell>
        </row>
        <row r="104">
          <cell r="A104">
            <v>40918</v>
          </cell>
        </row>
        <row r="105">
          <cell r="A105">
            <v>40919</v>
          </cell>
        </row>
        <row r="106">
          <cell r="A106">
            <v>40920</v>
          </cell>
        </row>
        <row r="107">
          <cell r="A107">
            <v>40921</v>
          </cell>
        </row>
        <row r="108">
          <cell r="A108">
            <v>40924</v>
          </cell>
        </row>
        <row r="109">
          <cell r="A109">
            <v>40925</v>
          </cell>
        </row>
        <row r="110">
          <cell r="A110">
            <v>40926</v>
          </cell>
        </row>
        <row r="111">
          <cell r="A111">
            <v>40927</v>
          </cell>
        </row>
        <row r="112">
          <cell r="A112">
            <v>40928</v>
          </cell>
        </row>
        <row r="113">
          <cell r="A113">
            <v>40931</v>
          </cell>
        </row>
        <row r="114">
          <cell r="A114">
            <v>40932</v>
          </cell>
        </row>
        <row r="115">
          <cell r="A115">
            <v>40933</v>
          </cell>
        </row>
        <row r="116">
          <cell r="A116">
            <v>40934</v>
          </cell>
        </row>
        <row r="117">
          <cell r="A117">
            <v>40935</v>
          </cell>
        </row>
        <row r="118">
          <cell r="A118">
            <v>40938</v>
          </cell>
        </row>
        <row r="119">
          <cell r="A119">
            <v>40939</v>
          </cell>
        </row>
        <row r="120">
          <cell r="A120">
            <v>40940</v>
          </cell>
        </row>
        <row r="121">
          <cell r="A121">
            <v>40941</v>
          </cell>
        </row>
        <row r="122">
          <cell r="A122">
            <v>40942</v>
          </cell>
        </row>
        <row r="123">
          <cell r="A123">
            <v>40945</v>
          </cell>
        </row>
        <row r="124">
          <cell r="A124">
            <v>40946</v>
          </cell>
        </row>
        <row r="125">
          <cell r="A125">
            <v>40947</v>
          </cell>
        </row>
        <row r="126">
          <cell r="A126">
            <v>40948</v>
          </cell>
        </row>
        <row r="127">
          <cell r="A127">
            <v>40949</v>
          </cell>
        </row>
        <row r="128">
          <cell r="A128">
            <v>40952</v>
          </cell>
        </row>
        <row r="129">
          <cell r="A129">
            <v>40953</v>
          </cell>
        </row>
        <row r="130">
          <cell r="A130">
            <v>40954</v>
          </cell>
        </row>
        <row r="131">
          <cell r="A131">
            <v>40955</v>
          </cell>
        </row>
        <row r="132">
          <cell r="A132">
            <v>40956</v>
          </cell>
        </row>
        <row r="133">
          <cell r="A133">
            <v>40959</v>
          </cell>
        </row>
        <row r="134">
          <cell r="A134">
            <v>40960</v>
          </cell>
        </row>
        <row r="135">
          <cell r="A135">
            <v>40961</v>
          </cell>
        </row>
        <row r="136">
          <cell r="A136">
            <v>40962</v>
          </cell>
        </row>
        <row r="137">
          <cell r="A137">
            <v>40963</v>
          </cell>
        </row>
        <row r="138">
          <cell r="A138">
            <v>40966</v>
          </cell>
        </row>
        <row r="139">
          <cell r="A139">
            <v>40967</v>
          </cell>
        </row>
        <row r="140">
          <cell r="A140">
            <v>40968</v>
          </cell>
        </row>
        <row r="141">
          <cell r="A141">
            <v>40969</v>
          </cell>
        </row>
        <row r="142">
          <cell r="A142">
            <v>40970</v>
          </cell>
        </row>
        <row r="143">
          <cell r="A143">
            <v>40973</v>
          </cell>
        </row>
        <row r="144">
          <cell r="A144">
            <v>40974</v>
          </cell>
        </row>
        <row r="145">
          <cell r="A145">
            <v>40975</v>
          </cell>
        </row>
        <row r="146">
          <cell r="A146">
            <v>40976</v>
          </cell>
        </row>
        <row r="147">
          <cell r="A147">
            <v>40977</v>
          </cell>
        </row>
        <row r="148">
          <cell r="A148">
            <v>40980</v>
          </cell>
        </row>
        <row r="149">
          <cell r="A149">
            <v>40981</v>
          </cell>
        </row>
        <row r="150">
          <cell r="A150">
            <v>40982</v>
          </cell>
        </row>
        <row r="151">
          <cell r="A151">
            <v>40983</v>
          </cell>
        </row>
        <row r="152">
          <cell r="A152">
            <v>40984</v>
          </cell>
        </row>
        <row r="153">
          <cell r="A153">
            <v>40987</v>
          </cell>
        </row>
        <row r="154">
          <cell r="A154">
            <v>40988</v>
          </cell>
        </row>
        <row r="155">
          <cell r="A155">
            <v>40989</v>
          </cell>
        </row>
        <row r="156">
          <cell r="A156">
            <v>40990</v>
          </cell>
        </row>
        <row r="157">
          <cell r="A157">
            <v>40991</v>
          </cell>
        </row>
        <row r="158">
          <cell r="A158">
            <v>40994</v>
          </cell>
        </row>
        <row r="159">
          <cell r="A159">
            <v>40995</v>
          </cell>
        </row>
        <row r="160">
          <cell r="A160">
            <v>40996</v>
          </cell>
        </row>
        <row r="161">
          <cell r="A161">
            <v>40997</v>
          </cell>
        </row>
        <row r="162">
          <cell r="A162">
            <v>40998</v>
          </cell>
        </row>
        <row r="163">
          <cell r="A163">
            <v>41001</v>
          </cell>
        </row>
        <row r="164">
          <cell r="A164">
            <v>41002</v>
          </cell>
        </row>
        <row r="165">
          <cell r="A165">
            <v>41003</v>
          </cell>
        </row>
        <row r="166">
          <cell r="A166">
            <v>41004</v>
          </cell>
        </row>
        <row r="167">
          <cell r="A167">
            <v>41005</v>
          </cell>
        </row>
        <row r="168">
          <cell r="A168">
            <v>41008</v>
          </cell>
        </row>
        <row r="169">
          <cell r="A169">
            <v>41009</v>
          </cell>
        </row>
        <row r="170">
          <cell r="A170">
            <v>41010</v>
          </cell>
        </row>
        <row r="171">
          <cell r="A171">
            <v>41011</v>
          </cell>
        </row>
        <row r="172">
          <cell r="A172">
            <v>41012</v>
          </cell>
        </row>
        <row r="173">
          <cell r="A173">
            <v>41015</v>
          </cell>
        </row>
        <row r="174">
          <cell r="A174">
            <v>41016</v>
          </cell>
        </row>
        <row r="175">
          <cell r="A175">
            <v>41017</v>
          </cell>
        </row>
        <row r="176">
          <cell r="A176">
            <v>41018</v>
          </cell>
        </row>
        <row r="177">
          <cell r="A177">
            <v>41019</v>
          </cell>
        </row>
        <row r="178">
          <cell r="A178">
            <v>41022</v>
          </cell>
        </row>
        <row r="179">
          <cell r="A179">
            <v>41023</v>
          </cell>
        </row>
        <row r="180">
          <cell r="A180">
            <v>41024</v>
          </cell>
        </row>
        <row r="181">
          <cell r="A181">
            <v>41025</v>
          </cell>
        </row>
        <row r="182">
          <cell r="A182">
            <v>41026</v>
          </cell>
        </row>
        <row r="183">
          <cell r="A183">
            <v>41029</v>
          </cell>
        </row>
        <row r="184">
          <cell r="A184">
            <v>41030</v>
          </cell>
        </row>
        <row r="185">
          <cell r="A185">
            <v>41031</v>
          </cell>
        </row>
        <row r="186">
          <cell r="A186">
            <v>41032</v>
          </cell>
        </row>
        <row r="187">
          <cell r="A187">
            <v>41033</v>
          </cell>
        </row>
        <row r="188">
          <cell r="A188">
            <v>41036</v>
          </cell>
        </row>
        <row r="189">
          <cell r="A189">
            <v>41037</v>
          </cell>
        </row>
        <row r="190">
          <cell r="A190">
            <v>41038</v>
          </cell>
        </row>
        <row r="191">
          <cell r="A191">
            <v>41039</v>
          </cell>
        </row>
        <row r="192">
          <cell r="A192">
            <v>41040</v>
          </cell>
        </row>
        <row r="193">
          <cell r="A193">
            <v>41043</v>
          </cell>
        </row>
        <row r="194">
          <cell r="A194">
            <v>41044</v>
          </cell>
        </row>
        <row r="195">
          <cell r="A195">
            <v>41045</v>
          </cell>
        </row>
        <row r="196">
          <cell r="A196">
            <v>41046</v>
          </cell>
        </row>
        <row r="197">
          <cell r="A197">
            <v>41047</v>
          </cell>
        </row>
        <row r="198">
          <cell r="A198">
            <v>41050</v>
          </cell>
        </row>
        <row r="199">
          <cell r="A199">
            <v>41051</v>
          </cell>
        </row>
        <row r="200">
          <cell r="A200">
            <v>41052</v>
          </cell>
        </row>
        <row r="201">
          <cell r="A201">
            <v>41053</v>
          </cell>
        </row>
        <row r="202">
          <cell r="A202">
            <v>41054</v>
          </cell>
        </row>
        <row r="203">
          <cell r="A203">
            <v>41057</v>
          </cell>
        </row>
        <row r="204">
          <cell r="A204">
            <v>41058</v>
          </cell>
        </row>
        <row r="205">
          <cell r="A205">
            <v>41059</v>
          </cell>
        </row>
        <row r="206">
          <cell r="A206">
            <v>41060</v>
          </cell>
        </row>
        <row r="207">
          <cell r="A207">
            <v>41061</v>
          </cell>
        </row>
        <row r="208">
          <cell r="A208">
            <v>41064</v>
          </cell>
        </row>
        <row r="209">
          <cell r="A209">
            <v>41065</v>
          </cell>
        </row>
        <row r="210">
          <cell r="A210">
            <v>41066</v>
          </cell>
        </row>
        <row r="211">
          <cell r="A211">
            <v>41067</v>
          </cell>
        </row>
        <row r="212">
          <cell r="A212">
            <v>41068</v>
          </cell>
        </row>
        <row r="213">
          <cell r="A213">
            <v>41071</v>
          </cell>
        </row>
        <row r="214">
          <cell r="A214">
            <v>41072</v>
          </cell>
        </row>
        <row r="215">
          <cell r="A215">
            <v>41073</v>
          </cell>
        </row>
        <row r="216">
          <cell r="A216">
            <v>41074</v>
          </cell>
        </row>
        <row r="217">
          <cell r="A217">
            <v>41075</v>
          </cell>
        </row>
        <row r="218">
          <cell r="A218">
            <v>41078</v>
          </cell>
        </row>
        <row r="219">
          <cell r="A219">
            <v>41079</v>
          </cell>
        </row>
        <row r="220">
          <cell r="A220">
            <v>41080</v>
          </cell>
        </row>
        <row r="221">
          <cell r="A221">
            <v>41081</v>
          </cell>
        </row>
        <row r="222">
          <cell r="A222">
            <v>41082</v>
          </cell>
        </row>
        <row r="223">
          <cell r="A223">
            <v>41085</v>
          </cell>
        </row>
        <row r="224">
          <cell r="A224">
            <v>41086</v>
          </cell>
        </row>
        <row r="225">
          <cell r="A225">
            <v>41087</v>
          </cell>
        </row>
        <row r="226">
          <cell r="A226">
            <v>41088</v>
          </cell>
        </row>
        <row r="227">
          <cell r="A227">
            <v>41089</v>
          </cell>
        </row>
        <row r="228">
          <cell r="A228">
            <v>41092</v>
          </cell>
        </row>
        <row r="229">
          <cell r="A229">
            <v>41093</v>
          </cell>
        </row>
        <row r="230">
          <cell r="A230">
            <v>41094</v>
          </cell>
        </row>
        <row r="231">
          <cell r="A231">
            <v>41095</v>
          </cell>
        </row>
        <row r="232">
          <cell r="A232">
            <v>41096</v>
          </cell>
        </row>
        <row r="233">
          <cell r="A233">
            <v>41099</v>
          </cell>
        </row>
        <row r="234">
          <cell r="A234">
            <v>41100</v>
          </cell>
        </row>
        <row r="235">
          <cell r="A235">
            <v>41101</v>
          </cell>
        </row>
        <row r="236">
          <cell r="A236">
            <v>41102</v>
          </cell>
        </row>
        <row r="237">
          <cell r="A237">
            <v>41103</v>
          </cell>
        </row>
        <row r="238">
          <cell r="A238">
            <v>41106</v>
          </cell>
        </row>
        <row r="239">
          <cell r="A239">
            <v>41107</v>
          </cell>
        </row>
        <row r="240">
          <cell r="A240">
            <v>41108</v>
          </cell>
        </row>
        <row r="241">
          <cell r="A241">
            <v>41109</v>
          </cell>
        </row>
        <row r="242">
          <cell r="A242">
            <v>41110</v>
          </cell>
        </row>
        <row r="243">
          <cell r="A243">
            <v>41113</v>
          </cell>
        </row>
        <row r="244">
          <cell r="A244">
            <v>41114</v>
          </cell>
        </row>
        <row r="245">
          <cell r="A245">
            <v>41115</v>
          </cell>
        </row>
        <row r="246">
          <cell r="A246">
            <v>41116</v>
          </cell>
        </row>
        <row r="247">
          <cell r="A247">
            <v>41117</v>
          </cell>
        </row>
        <row r="248">
          <cell r="A248">
            <v>41120</v>
          </cell>
        </row>
        <row r="249">
          <cell r="A249">
            <v>41121</v>
          </cell>
        </row>
        <row r="250">
          <cell r="A250">
            <v>41122</v>
          </cell>
        </row>
        <row r="251">
          <cell r="A251">
            <v>41123</v>
          </cell>
        </row>
        <row r="252">
          <cell r="A252">
            <v>41124</v>
          </cell>
        </row>
        <row r="253">
          <cell r="A253">
            <v>41127</v>
          </cell>
        </row>
        <row r="254">
          <cell r="A254">
            <v>41128</v>
          </cell>
        </row>
        <row r="255">
          <cell r="A255">
            <v>41129</v>
          </cell>
        </row>
        <row r="256">
          <cell r="A256">
            <v>41130</v>
          </cell>
        </row>
        <row r="257">
          <cell r="A257">
            <v>41131</v>
          </cell>
        </row>
        <row r="258">
          <cell r="A258">
            <v>41134</v>
          </cell>
        </row>
        <row r="259">
          <cell r="A259">
            <v>41135</v>
          </cell>
        </row>
        <row r="260">
          <cell r="A260">
            <v>41136</v>
          </cell>
        </row>
        <row r="261">
          <cell r="A261">
            <v>41137</v>
          </cell>
        </row>
        <row r="262">
          <cell r="A262">
            <v>41138</v>
          </cell>
        </row>
        <row r="263">
          <cell r="A263">
            <v>41141</v>
          </cell>
        </row>
        <row r="264">
          <cell r="A264">
            <v>41142</v>
          </cell>
        </row>
        <row r="265">
          <cell r="A265">
            <v>41143</v>
          </cell>
        </row>
        <row r="266">
          <cell r="A266">
            <v>41144</v>
          </cell>
        </row>
        <row r="267">
          <cell r="A267">
            <v>41145</v>
          </cell>
        </row>
        <row r="268">
          <cell r="A268">
            <v>41148</v>
          </cell>
        </row>
        <row r="269">
          <cell r="A269">
            <v>41149</v>
          </cell>
        </row>
        <row r="270">
          <cell r="A270">
            <v>41150</v>
          </cell>
        </row>
        <row r="271">
          <cell r="A271">
            <v>41151</v>
          </cell>
        </row>
        <row r="272">
          <cell r="A272">
            <v>41152</v>
          </cell>
        </row>
        <row r="273">
          <cell r="A273">
            <v>41155</v>
          </cell>
        </row>
        <row r="274">
          <cell r="A274">
            <v>41156</v>
          </cell>
        </row>
        <row r="275">
          <cell r="A275">
            <v>41157</v>
          </cell>
        </row>
        <row r="276">
          <cell r="A276">
            <v>41158</v>
          </cell>
        </row>
        <row r="277">
          <cell r="A277">
            <v>41159</v>
          </cell>
        </row>
        <row r="278">
          <cell r="A278">
            <v>41162</v>
          </cell>
        </row>
        <row r="279">
          <cell r="A279">
            <v>41163</v>
          </cell>
        </row>
        <row r="280">
          <cell r="A280">
            <v>41164</v>
          </cell>
        </row>
        <row r="281">
          <cell r="A281">
            <v>41165</v>
          </cell>
        </row>
        <row r="282">
          <cell r="A282">
            <v>41166</v>
          </cell>
        </row>
        <row r="283">
          <cell r="A283">
            <v>41169</v>
          </cell>
        </row>
        <row r="284">
          <cell r="A284">
            <v>41170</v>
          </cell>
        </row>
        <row r="285">
          <cell r="A285">
            <v>41171</v>
          </cell>
        </row>
        <row r="286">
          <cell r="A286">
            <v>41172</v>
          </cell>
        </row>
        <row r="287">
          <cell r="A287">
            <v>41173</v>
          </cell>
        </row>
        <row r="288">
          <cell r="A288">
            <v>41176</v>
          </cell>
        </row>
        <row r="289">
          <cell r="A289">
            <v>41177</v>
          </cell>
        </row>
        <row r="290">
          <cell r="A290">
            <v>41178</v>
          </cell>
        </row>
        <row r="291">
          <cell r="A291">
            <v>41179</v>
          </cell>
        </row>
        <row r="292">
          <cell r="A292">
            <v>41180</v>
          </cell>
        </row>
        <row r="293">
          <cell r="A293">
            <v>41183</v>
          </cell>
        </row>
        <row r="294">
          <cell r="A294">
            <v>41184</v>
          </cell>
        </row>
        <row r="295">
          <cell r="A295">
            <v>41185</v>
          </cell>
        </row>
        <row r="296">
          <cell r="A296">
            <v>41186</v>
          </cell>
        </row>
        <row r="297">
          <cell r="A297">
            <v>41187</v>
          </cell>
        </row>
        <row r="298">
          <cell r="A298">
            <v>41190</v>
          </cell>
        </row>
        <row r="299">
          <cell r="A299">
            <v>41191</v>
          </cell>
        </row>
        <row r="300">
          <cell r="A300">
            <v>41192</v>
          </cell>
        </row>
        <row r="301">
          <cell r="A301">
            <v>41193</v>
          </cell>
        </row>
        <row r="302">
          <cell r="A302">
            <v>41194</v>
          </cell>
        </row>
        <row r="303">
          <cell r="A303">
            <v>41197</v>
          </cell>
        </row>
        <row r="304">
          <cell r="A304">
            <v>41198</v>
          </cell>
        </row>
        <row r="305">
          <cell r="A305">
            <v>41199</v>
          </cell>
        </row>
        <row r="306">
          <cell r="A306">
            <v>41200</v>
          </cell>
        </row>
        <row r="307">
          <cell r="A307">
            <v>41201</v>
          </cell>
        </row>
        <row r="308">
          <cell r="A308">
            <v>41204</v>
          </cell>
        </row>
        <row r="309">
          <cell r="A309">
            <v>41205</v>
          </cell>
        </row>
        <row r="310">
          <cell r="A310">
            <v>41206</v>
          </cell>
        </row>
        <row r="311">
          <cell r="A311">
            <v>41207</v>
          </cell>
        </row>
        <row r="312">
          <cell r="A312">
            <v>41208</v>
          </cell>
        </row>
        <row r="313">
          <cell r="A313">
            <v>41211</v>
          </cell>
        </row>
        <row r="314">
          <cell r="A314">
            <v>41212</v>
          </cell>
        </row>
        <row r="315">
          <cell r="A315">
            <v>41213</v>
          </cell>
        </row>
        <row r="316">
          <cell r="A316">
            <v>41214</v>
          </cell>
        </row>
        <row r="317">
          <cell r="A317">
            <v>41215</v>
          </cell>
        </row>
        <row r="318">
          <cell r="A318">
            <v>41218</v>
          </cell>
        </row>
        <row r="319">
          <cell r="A319">
            <v>41219</v>
          </cell>
        </row>
        <row r="320">
          <cell r="A320">
            <v>41220</v>
          </cell>
        </row>
        <row r="321">
          <cell r="A321">
            <v>41221</v>
          </cell>
        </row>
        <row r="322">
          <cell r="A322">
            <v>41222</v>
          </cell>
        </row>
        <row r="323">
          <cell r="A323">
            <v>41225</v>
          </cell>
        </row>
        <row r="324">
          <cell r="A324">
            <v>41226</v>
          </cell>
        </row>
        <row r="325">
          <cell r="A325">
            <v>41227</v>
          </cell>
        </row>
        <row r="326">
          <cell r="A326">
            <v>41228</v>
          </cell>
        </row>
        <row r="327">
          <cell r="A327">
            <v>41229</v>
          </cell>
        </row>
        <row r="328">
          <cell r="A328">
            <v>41232</v>
          </cell>
        </row>
        <row r="329">
          <cell r="A329">
            <v>41233</v>
          </cell>
        </row>
        <row r="330">
          <cell r="A330">
            <v>41234</v>
          </cell>
        </row>
        <row r="331">
          <cell r="A331">
            <v>41235</v>
          </cell>
        </row>
        <row r="332">
          <cell r="A332">
            <v>41236</v>
          </cell>
        </row>
        <row r="333">
          <cell r="A333">
            <v>41239</v>
          </cell>
        </row>
        <row r="334">
          <cell r="A334">
            <v>41240</v>
          </cell>
        </row>
        <row r="335">
          <cell r="A335">
            <v>41241</v>
          </cell>
        </row>
        <row r="336">
          <cell r="A336">
            <v>41242</v>
          </cell>
        </row>
        <row r="337">
          <cell r="A337">
            <v>41243</v>
          </cell>
        </row>
        <row r="338">
          <cell r="A338">
            <v>41246</v>
          </cell>
        </row>
        <row r="339">
          <cell r="A339">
            <v>41247</v>
          </cell>
        </row>
        <row r="340">
          <cell r="A340">
            <v>41248</v>
          </cell>
        </row>
        <row r="341">
          <cell r="A341">
            <v>41249</v>
          </cell>
        </row>
        <row r="342">
          <cell r="A342">
            <v>41250</v>
          </cell>
        </row>
        <row r="343">
          <cell r="A343">
            <v>41253</v>
          </cell>
        </row>
        <row r="344">
          <cell r="A344">
            <v>41254</v>
          </cell>
        </row>
        <row r="345">
          <cell r="A345">
            <v>41255</v>
          </cell>
        </row>
        <row r="346">
          <cell r="A346">
            <v>41256</v>
          </cell>
        </row>
        <row r="347">
          <cell r="A347">
            <v>41257</v>
          </cell>
        </row>
        <row r="348">
          <cell r="A348">
            <v>41260</v>
          </cell>
        </row>
        <row r="349">
          <cell r="A349">
            <v>41261</v>
          </cell>
        </row>
        <row r="350">
          <cell r="A350">
            <v>41262</v>
          </cell>
        </row>
        <row r="351">
          <cell r="A351">
            <v>41263</v>
          </cell>
        </row>
        <row r="352">
          <cell r="A352">
            <v>41264</v>
          </cell>
        </row>
        <row r="353">
          <cell r="A353">
            <v>41267</v>
          </cell>
        </row>
        <row r="354">
          <cell r="A354">
            <v>41268</v>
          </cell>
        </row>
        <row r="355">
          <cell r="A355">
            <v>41269</v>
          </cell>
        </row>
        <row r="356">
          <cell r="A356">
            <v>41270</v>
          </cell>
        </row>
        <row r="357">
          <cell r="A357">
            <v>41271</v>
          </cell>
        </row>
        <row r="358">
          <cell r="A358">
            <v>41274</v>
          </cell>
        </row>
        <row r="359">
          <cell r="A359">
            <v>41275</v>
          </cell>
        </row>
        <row r="360">
          <cell r="A360">
            <v>41276</v>
          </cell>
        </row>
        <row r="361">
          <cell r="A361">
            <v>41277</v>
          </cell>
        </row>
        <row r="362">
          <cell r="A362">
            <v>41278</v>
          </cell>
        </row>
        <row r="363">
          <cell r="A363">
            <v>41281</v>
          </cell>
        </row>
        <row r="364">
          <cell r="A364">
            <v>41282</v>
          </cell>
        </row>
        <row r="365">
          <cell r="A365">
            <v>41283</v>
          </cell>
        </row>
        <row r="366">
          <cell r="A366">
            <v>41284</v>
          </cell>
        </row>
        <row r="367">
          <cell r="A367">
            <v>41285</v>
          </cell>
        </row>
        <row r="368">
          <cell r="A368">
            <v>41288</v>
          </cell>
        </row>
        <row r="369">
          <cell r="A369">
            <v>41289</v>
          </cell>
        </row>
        <row r="370">
          <cell r="A370">
            <v>41290</v>
          </cell>
        </row>
        <row r="371">
          <cell r="A371">
            <v>41291</v>
          </cell>
        </row>
        <row r="372">
          <cell r="A372">
            <v>41292</v>
          </cell>
        </row>
        <row r="373">
          <cell r="A373">
            <v>41295</v>
          </cell>
        </row>
        <row r="374">
          <cell r="A374">
            <v>41296</v>
          </cell>
        </row>
        <row r="375">
          <cell r="A375">
            <v>41297</v>
          </cell>
        </row>
        <row r="376">
          <cell r="A376">
            <v>41298</v>
          </cell>
        </row>
        <row r="377">
          <cell r="A377">
            <v>41299</v>
          </cell>
        </row>
        <row r="378">
          <cell r="A378">
            <v>41302</v>
          </cell>
        </row>
        <row r="379">
          <cell r="A379">
            <v>41303</v>
          </cell>
        </row>
        <row r="380">
          <cell r="A380">
            <v>41304</v>
          </cell>
        </row>
        <row r="381">
          <cell r="A381">
            <v>41305</v>
          </cell>
        </row>
        <row r="382">
          <cell r="A382">
            <v>41306</v>
          </cell>
        </row>
        <row r="383">
          <cell r="A383">
            <v>41309</v>
          </cell>
        </row>
        <row r="384">
          <cell r="A384">
            <v>41310</v>
          </cell>
        </row>
        <row r="385">
          <cell r="A385">
            <v>41311</v>
          </cell>
        </row>
        <row r="386">
          <cell r="A386">
            <v>41312</v>
          </cell>
        </row>
        <row r="387">
          <cell r="A387">
            <v>41313</v>
          </cell>
        </row>
        <row r="388">
          <cell r="A388">
            <v>41316</v>
          </cell>
        </row>
        <row r="389">
          <cell r="A389">
            <v>41317</v>
          </cell>
        </row>
        <row r="390">
          <cell r="A390">
            <v>41318</v>
          </cell>
        </row>
        <row r="391">
          <cell r="A391">
            <v>41319</v>
          </cell>
        </row>
        <row r="392">
          <cell r="A392">
            <v>41320</v>
          </cell>
        </row>
        <row r="393">
          <cell r="A393">
            <v>41323</v>
          </cell>
        </row>
        <row r="394">
          <cell r="A394">
            <v>41324</v>
          </cell>
        </row>
        <row r="395">
          <cell r="A395">
            <v>41325</v>
          </cell>
        </row>
        <row r="396">
          <cell r="A396">
            <v>41326</v>
          </cell>
        </row>
        <row r="397">
          <cell r="A397">
            <v>41327</v>
          </cell>
        </row>
        <row r="398">
          <cell r="A398">
            <v>41330</v>
          </cell>
        </row>
        <row r="399">
          <cell r="A399">
            <v>41331</v>
          </cell>
        </row>
        <row r="400">
          <cell r="A400">
            <v>41332</v>
          </cell>
        </row>
        <row r="401">
          <cell r="A401">
            <v>41333</v>
          </cell>
        </row>
        <row r="402">
          <cell r="A402">
            <v>41334</v>
          </cell>
        </row>
        <row r="403">
          <cell r="A403">
            <v>41337</v>
          </cell>
        </row>
        <row r="404">
          <cell r="A404">
            <v>41338</v>
          </cell>
        </row>
        <row r="405">
          <cell r="A405">
            <v>41339</v>
          </cell>
        </row>
        <row r="406">
          <cell r="A406">
            <v>41340</v>
          </cell>
        </row>
        <row r="407">
          <cell r="A407">
            <v>41341</v>
          </cell>
        </row>
        <row r="408">
          <cell r="A408">
            <v>41344</v>
          </cell>
        </row>
        <row r="409">
          <cell r="A409">
            <v>41345</v>
          </cell>
        </row>
        <row r="410">
          <cell r="A410">
            <v>41346</v>
          </cell>
        </row>
        <row r="411">
          <cell r="A411">
            <v>41347</v>
          </cell>
        </row>
        <row r="412">
          <cell r="A412">
            <v>41348</v>
          </cell>
        </row>
        <row r="413">
          <cell r="A413">
            <v>41351</v>
          </cell>
        </row>
        <row r="414">
          <cell r="A414">
            <v>41352</v>
          </cell>
        </row>
        <row r="415">
          <cell r="A415">
            <v>41353</v>
          </cell>
        </row>
        <row r="416">
          <cell r="A416">
            <v>41354</v>
          </cell>
        </row>
        <row r="417">
          <cell r="A417">
            <v>41355</v>
          </cell>
        </row>
        <row r="418">
          <cell r="A418">
            <v>41358</v>
          </cell>
        </row>
        <row r="419">
          <cell r="A419">
            <v>41359</v>
          </cell>
        </row>
        <row r="420">
          <cell r="A420">
            <v>41360</v>
          </cell>
        </row>
        <row r="421">
          <cell r="A421">
            <v>41361</v>
          </cell>
        </row>
        <row r="422">
          <cell r="A422">
            <v>41362</v>
          </cell>
        </row>
        <row r="423">
          <cell r="A423">
            <v>41365</v>
          </cell>
        </row>
        <row r="424">
          <cell r="A424">
            <v>41366</v>
          </cell>
        </row>
        <row r="425">
          <cell r="A425">
            <v>41367</v>
          </cell>
        </row>
        <row r="426">
          <cell r="A426">
            <v>41368</v>
          </cell>
        </row>
        <row r="427">
          <cell r="A427">
            <v>41369</v>
          </cell>
        </row>
        <row r="428">
          <cell r="A428">
            <v>41372</v>
          </cell>
        </row>
        <row r="429">
          <cell r="A429">
            <v>41373</v>
          </cell>
        </row>
        <row r="430">
          <cell r="A430">
            <v>41374</v>
          </cell>
        </row>
        <row r="431">
          <cell r="A431">
            <v>41375</v>
          </cell>
        </row>
        <row r="432">
          <cell r="A432">
            <v>41376</v>
          </cell>
        </row>
        <row r="433">
          <cell r="A433">
            <v>41379</v>
          </cell>
        </row>
        <row r="434">
          <cell r="A434">
            <v>41380</v>
          </cell>
        </row>
        <row r="435">
          <cell r="A435">
            <v>41381</v>
          </cell>
        </row>
        <row r="436">
          <cell r="A436">
            <v>41382</v>
          </cell>
        </row>
        <row r="437">
          <cell r="A437">
            <v>41383</v>
          </cell>
        </row>
        <row r="438">
          <cell r="A438">
            <v>41386</v>
          </cell>
        </row>
        <row r="439">
          <cell r="A439">
            <v>41387</v>
          </cell>
        </row>
        <row r="440">
          <cell r="A440">
            <v>41388</v>
          </cell>
        </row>
        <row r="441">
          <cell r="A441">
            <v>41389</v>
          </cell>
        </row>
        <row r="442">
          <cell r="A442">
            <v>41390</v>
          </cell>
        </row>
        <row r="443">
          <cell r="A443">
            <v>41393</v>
          </cell>
        </row>
        <row r="444">
          <cell r="A444">
            <v>41394</v>
          </cell>
        </row>
        <row r="445">
          <cell r="A445">
            <v>41395</v>
          </cell>
        </row>
        <row r="446">
          <cell r="A446">
            <v>41396</v>
          </cell>
        </row>
        <row r="447">
          <cell r="A447">
            <v>41397</v>
          </cell>
        </row>
        <row r="448">
          <cell r="A448">
            <v>41400</v>
          </cell>
        </row>
        <row r="449">
          <cell r="A449">
            <v>41401</v>
          </cell>
        </row>
        <row r="450">
          <cell r="A450">
            <v>41402</v>
          </cell>
        </row>
        <row r="451">
          <cell r="A451">
            <v>41403</v>
          </cell>
        </row>
        <row r="452">
          <cell r="A452">
            <v>41404</v>
          </cell>
        </row>
        <row r="453">
          <cell r="A453">
            <v>41407</v>
          </cell>
        </row>
        <row r="454">
          <cell r="A454">
            <v>41408</v>
          </cell>
        </row>
        <row r="455">
          <cell r="A455">
            <v>41409</v>
          </cell>
        </row>
        <row r="456">
          <cell r="A456">
            <v>41410</v>
          </cell>
        </row>
        <row r="457">
          <cell r="A457">
            <v>41411</v>
          </cell>
        </row>
        <row r="458">
          <cell r="A458">
            <v>41414</v>
          </cell>
        </row>
        <row r="459">
          <cell r="A459">
            <v>41415</v>
          </cell>
        </row>
        <row r="460">
          <cell r="A460">
            <v>41416</v>
          </cell>
        </row>
        <row r="461">
          <cell r="A461">
            <v>41417</v>
          </cell>
        </row>
        <row r="462">
          <cell r="A462">
            <v>41418</v>
          </cell>
        </row>
        <row r="463">
          <cell r="A463">
            <v>41421</v>
          </cell>
        </row>
        <row r="464">
          <cell r="A464">
            <v>41422</v>
          </cell>
        </row>
        <row r="465">
          <cell r="A465">
            <v>41423</v>
          </cell>
        </row>
        <row r="466">
          <cell r="A466">
            <v>41424</v>
          </cell>
        </row>
        <row r="467">
          <cell r="A467">
            <v>41425</v>
          </cell>
        </row>
        <row r="468">
          <cell r="A468">
            <v>41428</v>
          </cell>
        </row>
        <row r="469">
          <cell r="A469">
            <v>41429</v>
          </cell>
        </row>
        <row r="470">
          <cell r="A470">
            <v>41430</v>
          </cell>
        </row>
        <row r="471">
          <cell r="A471">
            <v>41431</v>
          </cell>
        </row>
        <row r="472">
          <cell r="A472">
            <v>41432</v>
          </cell>
        </row>
        <row r="473">
          <cell r="A473">
            <v>41435</v>
          </cell>
        </row>
        <row r="474">
          <cell r="A474">
            <v>41436</v>
          </cell>
        </row>
        <row r="475">
          <cell r="A475">
            <v>41437</v>
          </cell>
        </row>
        <row r="476">
          <cell r="A476">
            <v>41438</v>
          </cell>
        </row>
        <row r="477">
          <cell r="A477">
            <v>41439</v>
          </cell>
        </row>
        <row r="478">
          <cell r="A478">
            <v>41442</v>
          </cell>
        </row>
        <row r="479">
          <cell r="A479">
            <v>41443</v>
          </cell>
        </row>
        <row r="480">
          <cell r="A480">
            <v>41444</v>
          </cell>
        </row>
        <row r="481">
          <cell r="A481">
            <v>41445</v>
          </cell>
        </row>
        <row r="482">
          <cell r="A482">
            <v>41446</v>
          </cell>
        </row>
        <row r="483">
          <cell r="A483">
            <v>41449</v>
          </cell>
        </row>
        <row r="484">
          <cell r="A484">
            <v>41450</v>
          </cell>
        </row>
        <row r="485">
          <cell r="A485">
            <v>41451</v>
          </cell>
        </row>
        <row r="486">
          <cell r="A486">
            <v>41452</v>
          </cell>
        </row>
        <row r="487">
          <cell r="A487">
            <v>41453</v>
          </cell>
        </row>
        <row r="488">
          <cell r="A488">
            <v>41456</v>
          </cell>
        </row>
        <row r="489">
          <cell r="A489">
            <v>41457</v>
          </cell>
        </row>
        <row r="490">
          <cell r="A490">
            <v>41458</v>
          </cell>
        </row>
        <row r="491">
          <cell r="A491">
            <v>41459</v>
          </cell>
        </row>
        <row r="492">
          <cell r="A492">
            <v>41460</v>
          </cell>
        </row>
        <row r="493">
          <cell r="A493">
            <v>41463</v>
          </cell>
        </row>
        <row r="494">
          <cell r="A494">
            <v>41464</v>
          </cell>
        </row>
        <row r="495">
          <cell r="A495">
            <v>41465</v>
          </cell>
        </row>
        <row r="496">
          <cell r="A496">
            <v>41466</v>
          </cell>
        </row>
        <row r="497">
          <cell r="A497">
            <v>41467</v>
          </cell>
        </row>
        <row r="498">
          <cell r="A498">
            <v>41470</v>
          </cell>
        </row>
        <row r="499">
          <cell r="A499">
            <v>41471</v>
          </cell>
        </row>
        <row r="500">
          <cell r="A500">
            <v>41472</v>
          </cell>
        </row>
        <row r="501">
          <cell r="A501">
            <v>41473</v>
          </cell>
        </row>
        <row r="502">
          <cell r="A502">
            <v>41474</v>
          </cell>
        </row>
        <row r="503">
          <cell r="A503">
            <v>41477</v>
          </cell>
        </row>
        <row r="504">
          <cell r="A504">
            <v>41478</v>
          </cell>
        </row>
        <row r="505">
          <cell r="A505">
            <v>41479</v>
          </cell>
        </row>
        <row r="506">
          <cell r="A506">
            <v>41480</v>
          </cell>
        </row>
        <row r="507">
          <cell r="A507">
            <v>41481</v>
          </cell>
        </row>
        <row r="508">
          <cell r="A508">
            <v>41484</v>
          </cell>
        </row>
        <row r="509">
          <cell r="A509">
            <v>41485</v>
          </cell>
        </row>
        <row r="510">
          <cell r="A510">
            <v>41486</v>
          </cell>
        </row>
        <row r="511">
          <cell r="A511">
            <v>41487</v>
          </cell>
        </row>
        <row r="512">
          <cell r="A512">
            <v>41488</v>
          </cell>
        </row>
        <row r="513">
          <cell r="A513">
            <v>41491</v>
          </cell>
        </row>
        <row r="514">
          <cell r="A514">
            <v>41492</v>
          </cell>
        </row>
        <row r="515">
          <cell r="A515">
            <v>41493</v>
          </cell>
        </row>
        <row r="516">
          <cell r="A516">
            <v>41494</v>
          </cell>
        </row>
        <row r="517">
          <cell r="A517">
            <v>41495</v>
          </cell>
        </row>
        <row r="518">
          <cell r="A518">
            <v>41498</v>
          </cell>
        </row>
        <row r="519">
          <cell r="A519">
            <v>41499</v>
          </cell>
        </row>
        <row r="520">
          <cell r="A520">
            <v>41500</v>
          </cell>
        </row>
        <row r="521">
          <cell r="A521">
            <v>41501</v>
          </cell>
        </row>
        <row r="522">
          <cell r="A522">
            <v>41502</v>
          </cell>
        </row>
        <row r="523">
          <cell r="A523">
            <v>41505</v>
          </cell>
        </row>
        <row r="524">
          <cell r="A524">
            <v>41506</v>
          </cell>
        </row>
        <row r="525">
          <cell r="A525">
            <v>41507</v>
          </cell>
        </row>
        <row r="526">
          <cell r="A526">
            <v>41508</v>
          </cell>
        </row>
        <row r="527">
          <cell r="A527">
            <v>41509</v>
          </cell>
        </row>
        <row r="528">
          <cell r="A528">
            <v>41512</v>
          </cell>
        </row>
        <row r="529">
          <cell r="A529">
            <v>41513</v>
          </cell>
        </row>
        <row r="530">
          <cell r="A530">
            <v>41514</v>
          </cell>
        </row>
        <row r="531">
          <cell r="A531">
            <v>41515</v>
          </cell>
        </row>
        <row r="532">
          <cell r="A532">
            <v>41516</v>
          </cell>
        </row>
        <row r="533">
          <cell r="A533">
            <v>41519</v>
          </cell>
        </row>
        <row r="534">
          <cell r="A534">
            <v>41520</v>
          </cell>
        </row>
        <row r="535">
          <cell r="A535">
            <v>41521</v>
          </cell>
        </row>
        <row r="536">
          <cell r="A536">
            <v>41522</v>
          </cell>
        </row>
        <row r="537">
          <cell r="A537">
            <v>41523</v>
          </cell>
        </row>
        <row r="538">
          <cell r="A538">
            <v>41526</v>
          </cell>
        </row>
        <row r="539">
          <cell r="A539">
            <v>41527</v>
          </cell>
        </row>
        <row r="540">
          <cell r="A540">
            <v>41528</v>
          </cell>
        </row>
        <row r="541">
          <cell r="A541">
            <v>41529</v>
          </cell>
        </row>
        <row r="542">
          <cell r="A542">
            <v>41530</v>
          </cell>
        </row>
        <row r="543">
          <cell r="A543">
            <v>41533</v>
          </cell>
        </row>
        <row r="544">
          <cell r="A544">
            <v>41534</v>
          </cell>
        </row>
        <row r="545">
          <cell r="A545">
            <v>41535</v>
          </cell>
        </row>
        <row r="546">
          <cell r="A546">
            <v>41536</v>
          </cell>
        </row>
        <row r="547">
          <cell r="A547">
            <v>41537</v>
          </cell>
        </row>
        <row r="548">
          <cell r="A548">
            <v>41540</v>
          </cell>
        </row>
        <row r="549">
          <cell r="A549">
            <v>41541</v>
          </cell>
        </row>
        <row r="550">
          <cell r="A550">
            <v>41542</v>
          </cell>
        </row>
        <row r="551">
          <cell r="A551">
            <v>41543</v>
          </cell>
        </row>
        <row r="552">
          <cell r="A552">
            <v>41544</v>
          </cell>
        </row>
        <row r="553">
          <cell r="A553">
            <v>41547</v>
          </cell>
        </row>
        <row r="554">
          <cell r="A554">
            <v>41548</v>
          </cell>
        </row>
        <row r="555">
          <cell r="A555">
            <v>41549</v>
          </cell>
        </row>
        <row r="556">
          <cell r="A556">
            <v>41550</v>
          </cell>
        </row>
        <row r="557">
          <cell r="A557">
            <v>41551</v>
          </cell>
        </row>
        <row r="558">
          <cell r="A558">
            <v>41554</v>
          </cell>
        </row>
        <row r="559">
          <cell r="A559">
            <v>41555</v>
          </cell>
        </row>
        <row r="560">
          <cell r="A560">
            <v>41556</v>
          </cell>
        </row>
        <row r="561">
          <cell r="A561">
            <v>41557</v>
          </cell>
        </row>
        <row r="562">
          <cell r="A562">
            <v>41558</v>
          </cell>
        </row>
        <row r="563">
          <cell r="A563">
            <v>41561</v>
          </cell>
        </row>
        <row r="564">
          <cell r="A564">
            <v>41562</v>
          </cell>
        </row>
        <row r="565">
          <cell r="A565">
            <v>41563</v>
          </cell>
        </row>
        <row r="566">
          <cell r="A566">
            <v>41564</v>
          </cell>
        </row>
        <row r="567">
          <cell r="A567">
            <v>41565</v>
          </cell>
        </row>
        <row r="568">
          <cell r="A568">
            <v>41568</v>
          </cell>
        </row>
        <row r="569">
          <cell r="A569">
            <v>41569</v>
          </cell>
        </row>
        <row r="570">
          <cell r="A570">
            <v>41570</v>
          </cell>
        </row>
        <row r="571">
          <cell r="A571">
            <v>41571</v>
          </cell>
        </row>
        <row r="572">
          <cell r="A572">
            <v>41572</v>
          </cell>
        </row>
        <row r="573">
          <cell r="A573">
            <v>41575</v>
          </cell>
        </row>
        <row r="574">
          <cell r="A574">
            <v>41576</v>
          </cell>
        </row>
        <row r="575">
          <cell r="A575">
            <v>41577</v>
          </cell>
        </row>
        <row r="576">
          <cell r="A576">
            <v>41578</v>
          </cell>
        </row>
        <row r="577">
          <cell r="A577">
            <v>41579</v>
          </cell>
        </row>
        <row r="578">
          <cell r="A578">
            <v>41582</v>
          </cell>
        </row>
        <row r="579">
          <cell r="A579">
            <v>41583</v>
          </cell>
        </row>
        <row r="580">
          <cell r="A580">
            <v>41584</v>
          </cell>
        </row>
        <row r="581">
          <cell r="A581">
            <v>41585</v>
          </cell>
        </row>
        <row r="582">
          <cell r="A582">
            <v>41586</v>
          </cell>
        </row>
        <row r="583">
          <cell r="A583">
            <v>41589</v>
          </cell>
        </row>
        <row r="584">
          <cell r="A584">
            <v>41590</v>
          </cell>
        </row>
        <row r="585">
          <cell r="A585">
            <v>41591</v>
          </cell>
        </row>
        <row r="586">
          <cell r="A586">
            <v>41592</v>
          </cell>
        </row>
        <row r="587">
          <cell r="A587">
            <v>41593</v>
          </cell>
        </row>
        <row r="588">
          <cell r="A588">
            <v>41596</v>
          </cell>
        </row>
        <row r="589">
          <cell r="A589">
            <v>41597</v>
          </cell>
        </row>
        <row r="590">
          <cell r="A590">
            <v>41598</v>
          </cell>
        </row>
        <row r="591">
          <cell r="A591">
            <v>41599</v>
          </cell>
        </row>
        <row r="592">
          <cell r="A592">
            <v>41600</v>
          </cell>
        </row>
        <row r="593">
          <cell r="A593">
            <v>41603</v>
          </cell>
        </row>
        <row r="594">
          <cell r="A594">
            <v>41604</v>
          </cell>
        </row>
        <row r="595">
          <cell r="A595">
            <v>41605</v>
          </cell>
        </row>
        <row r="596">
          <cell r="A596">
            <v>41606</v>
          </cell>
        </row>
        <row r="597">
          <cell r="A597">
            <v>41607</v>
          </cell>
        </row>
        <row r="598">
          <cell r="A598">
            <v>41610</v>
          </cell>
        </row>
        <row r="599">
          <cell r="A599">
            <v>41611</v>
          </cell>
        </row>
        <row r="600">
          <cell r="A600">
            <v>41612</v>
          </cell>
        </row>
        <row r="601">
          <cell r="A601">
            <v>41613</v>
          </cell>
        </row>
        <row r="602">
          <cell r="A602">
            <v>41614</v>
          </cell>
        </row>
        <row r="603">
          <cell r="A603">
            <v>41617</v>
          </cell>
        </row>
        <row r="604">
          <cell r="A604">
            <v>41618</v>
          </cell>
        </row>
        <row r="605">
          <cell r="A605">
            <v>41619</v>
          </cell>
        </row>
        <row r="606">
          <cell r="A606">
            <v>41620</v>
          </cell>
        </row>
        <row r="607">
          <cell r="A607">
            <v>41621</v>
          </cell>
        </row>
        <row r="608">
          <cell r="A608">
            <v>41624</v>
          </cell>
        </row>
        <row r="609">
          <cell r="A609">
            <v>41625</v>
          </cell>
        </row>
        <row r="610">
          <cell r="A610">
            <v>41626</v>
          </cell>
        </row>
        <row r="611">
          <cell r="A611">
            <v>41627</v>
          </cell>
        </row>
        <row r="612">
          <cell r="A612">
            <v>41628</v>
          </cell>
        </row>
        <row r="613">
          <cell r="A613">
            <v>41631</v>
          </cell>
        </row>
        <row r="614">
          <cell r="A614">
            <v>41632</v>
          </cell>
        </row>
        <row r="615">
          <cell r="A615">
            <v>41633</v>
          </cell>
        </row>
        <row r="616">
          <cell r="A616">
            <v>41634</v>
          </cell>
        </row>
        <row r="617">
          <cell r="A617">
            <v>41635</v>
          </cell>
        </row>
        <row r="618">
          <cell r="A618">
            <v>41638</v>
          </cell>
        </row>
        <row r="619">
          <cell r="A619">
            <v>41639</v>
          </cell>
        </row>
        <row r="620">
          <cell r="A620">
            <v>41640</v>
          </cell>
        </row>
        <row r="621">
          <cell r="A621">
            <v>41641</v>
          </cell>
        </row>
        <row r="622">
          <cell r="A622">
            <v>41642</v>
          </cell>
        </row>
        <row r="623">
          <cell r="A623">
            <v>41645</v>
          </cell>
        </row>
        <row r="624">
          <cell r="A624">
            <v>41646</v>
          </cell>
        </row>
        <row r="625">
          <cell r="A625">
            <v>41647</v>
          </cell>
        </row>
        <row r="626">
          <cell r="A626">
            <v>41648</v>
          </cell>
        </row>
        <row r="627">
          <cell r="A627">
            <v>41649</v>
          </cell>
        </row>
        <row r="628">
          <cell r="A628">
            <v>41652</v>
          </cell>
        </row>
        <row r="629">
          <cell r="A629">
            <v>41653</v>
          </cell>
        </row>
        <row r="630">
          <cell r="A630">
            <v>41654</v>
          </cell>
        </row>
        <row r="631">
          <cell r="A631">
            <v>41655</v>
          </cell>
        </row>
        <row r="632">
          <cell r="A632">
            <v>41656</v>
          </cell>
        </row>
        <row r="633">
          <cell r="A633">
            <v>41659</v>
          </cell>
        </row>
        <row r="634">
          <cell r="A634">
            <v>41660</v>
          </cell>
        </row>
        <row r="635">
          <cell r="A635">
            <v>41661</v>
          </cell>
        </row>
        <row r="636">
          <cell r="A636">
            <v>41662</v>
          </cell>
        </row>
        <row r="637">
          <cell r="A637">
            <v>41663</v>
          </cell>
        </row>
        <row r="638">
          <cell r="A638">
            <v>41666</v>
          </cell>
        </row>
        <row r="639">
          <cell r="A639">
            <v>41667</v>
          </cell>
        </row>
        <row r="640">
          <cell r="A640">
            <v>41668</v>
          </cell>
        </row>
        <row r="641">
          <cell r="A641">
            <v>41669</v>
          </cell>
        </row>
        <row r="642">
          <cell r="A642">
            <v>41670</v>
          </cell>
        </row>
        <row r="643">
          <cell r="A643">
            <v>41673</v>
          </cell>
        </row>
        <row r="644">
          <cell r="A644">
            <v>41674</v>
          </cell>
        </row>
        <row r="645">
          <cell r="A645">
            <v>41675</v>
          </cell>
        </row>
        <row r="646">
          <cell r="A646">
            <v>41676</v>
          </cell>
        </row>
        <row r="647">
          <cell r="A647">
            <v>41677</v>
          </cell>
        </row>
        <row r="648">
          <cell r="A648">
            <v>41680</v>
          </cell>
        </row>
        <row r="649">
          <cell r="A649">
            <v>41681</v>
          </cell>
        </row>
        <row r="650">
          <cell r="A650">
            <v>41682</v>
          </cell>
        </row>
        <row r="651">
          <cell r="A651">
            <v>41683</v>
          </cell>
        </row>
        <row r="652">
          <cell r="A652">
            <v>41684</v>
          </cell>
        </row>
        <row r="653">
          <cell r="A653">
            <v>41687</v>
          </cell>
        </row>
        <row r="654">
          <cell r="A654">
            <v>41688</v>
          </cell>
        </row>
        <row r="655">
          <cell r="A655">
            <v>41689</v>
          </cell>
        </row>
        <row r="656">
          <cell r="A656">
            <v>41690</v>
          </cell>
        </row>
        <row r="657">
          <cell r="A657">
            <v>41691</v>
          </cell>
        </row>
        <row r="658">
          <cell r="A658">
            <v>41694</v>
          </cell>
        </row>
        <row r="659">
          <cell r="A659">
            <v>41695</v>
          </cell>
        </row>
        <row r="660">
          <cell r="A660">
            <v>41696</v>
          </cell>
        </row>
        <row r="661">
          <cell r="A661">
            <v>41697</v>
          </cell>
        </row>
        <row r="662">
          <cell r="A662">
            <v>41698</v>
          </cell>
        </row>
        <row r="663">
          <cell r="A663">
            <v>41701</v>
          </cell>
        </row>
        <row r="664">
          <cell r="A664">
            <v>41702</v>
          </cell>
        </row>
        <row r="665">
          <cell r="A665">
            <v>41703</v>
          </cell>
        </row>
        <row r="666">
          <cell r="A666">
            <v>41704</v>
          </cell>
        </row>
        <row r="667">
          <cell r="A667">
            <v>41705</v>
          </cell>
        </row>
        <row r="668">
          <cell r="A668">
            <v>41708</v>
          </cell>
        </row>
        <row r="669">
          <cell r="A669">
            <v>41709</v>
          </cell>
        </row>
        <row r="670">
          <cell r="A670">
            <v>41710</v>
          </cell>
        </row>
        <row r="671">
          <cell r="A671">
            <v>41711</v>
          </cell>
        </row>
        <row r="672">
          <cell r="A672">
            <v>41712</v>
          </cell>
        </row>
        <row r="673">
          <cell r="A673">
            <v>41715</v>
          </cell>
        </row>
        <row r="674">
          <cell r="A674">
            <v>41716</v>
          </cell>
        </row>
      </sheetData>
      <sheetData sheetId="4">
        <row r="11">
          <cell r="A11">
            <v>40910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40983</v>
          </cell>
        </row>
        <row r="65">
          <cell r="A65">
            <v>40984</v>
          </cell>
        </row>
        <row r="66">
          <cell r="A66">
            <v>40987</v>
          </cell>
        </row>
        <row r="67">
          <cell r="A67">
            <v>40988</v>
          </cell>
        </row>
        <row r="68">
          <cell r="A68">
            <v>40989</v>
          </cell>
        </row>
        <row r="69">
          <cell r="A69">
            <v>40990</v>
          </cell>
        </row>
        <row r="70">
          <cell r="A70">
            <v>40991</v>
          </cell>
        </row>
        <row r="71">
          <cell r="A71">
            <v>40994</v>
          </cell>
        </row>
        <row r="72">
          <cell r="A72">
            <v>40995</v>
          </cell>
        </row>
        <row r="73">
          <cell r="A73">
            <v>40996</v>
          </cell>
        </row>
        <row r="74">
          <cell r="A74">
            <v>40997</v>
          </cell>
        </row>
        <row r="75">
          <cell r="A75">
            <v>40998</v>
          </cell>
        </row>
        <row r="76">
          <cell r="A76">
            <v>41001</v>
          </cell>
        </row>
        <row r="77">
          <cell r="A77">
            <v>41002</v>
          </cell>
        </row>
        <row r="78">
          <cell r="A78">
            <v>41003</v>
          </cell>
        </row>
        <row r="79">
          <cell r="A79">
            <v>41004</v>
          </cell>
        </row>
        <row r="80">
          <cell r="A80">
            <v>41005</v>
          </cell>
        </row>
        <row r="81">
          <cell r="A81">
            <v>41008</v>
          </cell>
        </row>
        <row r="82">
          <cell r="A82">
            <v>41009</v>
          </cell>
        </row>
        <row r="83">
          <cell r="A83">
            <v>41010</v>
          </cell>
        </row>
        <row r="84">
          <cell r="A84">
            <v>41011</v>
          </cell>
        </row>
        <row r="85">
          <cell r="A85">
            <v>41012</v>
          </cell>
        </row>
        <row r="86">
          <cell r="A86">
            <v>41015</v>
          </cell>
        </row>
        <row r="87">
          <cell r="A87">
            <v>41016</v>
          </cell>
        </row>
        <row r="88">
          <cell r="A88">
            <v>41017</v>
          </cell>
        </row>
        <row r="89">
          <cell r="A89">
            <v>41018</v>
          </cell>
        </row>
        <row r="90">
          <cell r="A90">
            <v>41019</v>
          </cell>
        </row>
        <row r="91">
          <cell r="A91">
            <v>41022</v>
          </cell>
        </row>
        <row r="92">
          <cell r="A92">
            <v>41023</v>
          </cell>
        </row>
        <row r="93">
          <cell r="A93">
            <v>41024</v>
          </cell>
        </row>
        <row r="94">
          <cell r="A94">
            <v>41025</v>
          </cell>
        </row>
        <row r="95">
          <cell r="A95">
            <v>41026</v>
          </cell>
        </row>
        <row r="96">
          <cell r="A96">
            <v>41029</v>
          </cell>
        </row>
        <row r="97">
          <cell r="A97">
            <v>41030</v>
          </cell>
        </row>
        <row r="98">
          <cell r="A98">
            <v>41031</v>
          </cell>
        </row>
        <row r="99">
          <cell r="A99">
            <v>41032</v>
          </cell>
        </row>
        <row r="100">
          <cell r="A100">
            <v>41033</v>
          </cell>
        </row>
        <row r="101">
          <cell r="A101">
            <v>41036</v>
          </cell>
        </row>
        <row r="102">
          <cell r="A102">
            <v>41037</v>
          </cell>
        </row>
        <row r="103">
          <cell r="A103">
            <v>41038</v>
          </cell>
        </row>
        <row r="104">
          <cell r="A104">
            <v>41039</v>
          </cell>
        </row>
        <row r="105">
          <cell r="A105">
            <v>41040</v>
          </cell>
        </row>
        <row r="106">
          <cell r="A106">
            <v>41043</v>
          </cell>
        </row>
        <row r="107">
          <cell r="A107">
            <v>41044</v>
          </cell>
        </row>
        <row r="108">
          <cell r="A108">
            <v>41045</v>
          </cell>
        </row>
        <row r="109">
          <cell r="A109">
            <v>41046</v>
          </cell>
        </row>
        <row r="110">
          <cell r="A110">
            <v>41047</v>
          </cell>
        </row>
        <row r="111">
          <cell r="A111">
            <v>41050</v>
          </cell>
        </row>
        <row r="112">
          <cell r="A112">
            <v>41051</v>
          </cell>
        </row>
        <row r="113">
          <cell r="A113">
            <v>41052</v>
          </cell>
        </row>
        <row r="114">
          <cell r="A114">
            <v>41053</v>
          </cell>
        </row>
        <row r="115">
          <cell r="A115">
            <v>41054</v>
          </cell>
        </row>
        <row r="116">
          <cell r="A116">
            <v>41057</v>
          </cell>
        </row>
        <row r="117">
          <cell r="A117">
            <v>41058</v>
          </cell>
        </row>
        <row r="118">
          <cell r="A118">
            <v>41059</v>
          </cell>
        </row>
        <row r="119">
          <cell r="A119">
            <v>41060</v>
          </cell>
        </row>
        <row r="120">
          <cell r="A120">
            <v>41061</v>
          </cell>
        </row>
        <row r="121">
          <cell r="A121">
            <v>41064</v>
          </cell>
        </row>
        <row r="122">
          <cell r="A122">
            <v>41065</v>
          </cell>
        </row>
        <row r="123">
          <cell r="A123">
            <v>41066</v>
          </cell>
        </row>
        <row r="124">
          <cell r="A124">
            <v>41067</v>
          </cell>
        </row>
        <row r="125">
          <cell r="A125">
            <v>41068</v>
          </cell>
        </row>
        <row r="126">
          <cell r="A126">
            <v>41071</v>
          </cell>
        </row>
        <row r="127">
          <cell r="A127">
            <v>41072</v>
          </cell>
        </row>
        <row r="128">
          <cell r="A128">
            <v>41073</v>
          </cell>
        </row>
        <row r="129">
          <cell r="A129">
            <v>41074</v>
          </cell>
        </row>
        <row r="130">
          <cell r="A130">
            <v>41075</v>
          </cell>
        </row>
        <row r="131">
          <cell r="A131">
            <v>41078</v>
          </cell>
        </row>
        <row r="132">
          <cell r="A132">
            <v>41079</v>
          </cell>
        </row>
        <row r="133">
          <cell r="A133">
            <v>41080</v>
          </cell>
        </row>
        <row r="134">
          <cell r="A134">
            <v>41081</v>
          </cell>
        </row>
        <row r="135">
          <cell r="A135">
            <v>41082</v>
          </cell>
        </row>
        <row r="136">
          <cell r="A136">
            <v>41086</v>
          </cell>
        </row>
        <row r="137">
          <cell r="A137">
            <v>41087</v>
          </cell>
        </row>
        <row r="138">
          <cell r="A138">
            <v>41088</v>
          </cell>
        </row>
        <row r="139">
          <cell r="A139">
            <v>41089</v>
          </cell>
        </row>
        <row r="140">
          <cell r="A140">
            <v>41092</v>
          </cell>
        </row>
        <row r="141">
          <cell r="A141">
            <v>41093</v>
          </cell>
        </row>
        <row r="142">
          <cell r="A142">
            <v>41094</v>
          </cell>
        </row>
        <row r="143">
          <cell r="A143">
            <v>41095</v>
          </cell>
        </row>
        <row r="144">
          <cell r="A144">
            <v>41096</v>
          </cell>
        </row>
        <row r="145">
          <cell r="A145">
            <v>41099</v>
          </cell>
        </row>
        <row r="146">
          <cell r="A146">
            <v>41100</v>
          </cell>
        </row>
        <row r="147">
          <cell r="A147">
            <v>41101</v>
          </cell>
        </row>
        <row r="148">
          <cell r="A148">
            <v>41102</v>
          </cell>
        </row>
        <row r="149">
          <cell r="A149">
            <v>41103</v>
          </cell>
        </row>
        <row r="150">
          <cell r="A150">
            <v>41106</v>
          </cell>
        </row>
        <row r="151">
          <cell r="A151">
            <v>41107</v>
          </cell>
        </row>
        <row r="152">
          <cell r="A152">
            <v>41108</v>
          </cell>
        </row>
        <row r="153">
          <cell r="A153">
            <v>41109</v>
          </cell>
        </row>
        <row r="154">
          <cell r="A154">
            <v>41110</v>
          </cell>
        </row>
        <row r="155">
          <cell r="A155">
            <v>41113</v>
          </cell>
        </row>
        <row r="156">
          <cell r="A156">
            <v>41114</v>
          </cell>
        </row>
        <row r="157">
          <cell r="A157">
            <v>41115</v>
          </cell>
        </row>
        <row r="158">
          <cell r="A158">
            <v>41116</v>
          </cell>
        </row>
        <row r="159">
          <cell r="A159">
            <v>41117</v>
          </cell>
        </row>
        <row r="160">
          <cell r="A160">
            <v>41120</v>
          </cell>
        </row>
        <row r="161">
          <cell r="A161">
            <v>41121</v>
          </cell>
        </row>
        <row r="162">
          <cell r="A162">
            <v>41122</v>
          </cell>
        </row>
        <row r="163">
          <cell r="A163">
            <v>41123</v>
          </cell>
        </row>
        <row r="164">
          <cell r="A164">
            <v>41124</v>
          </cell>
        </row>
        <row r="165">
          <cell r="A165">
            <v>41127</v>
          </cell>
        </row>
        <row r="166">
          <cell r="A166">
            <v>41128</v>
          </cell>
        </row>
        <row r="167">
          <cell r="A167">
            <v>41129</v>
          </cell>
        </row>
        <row r="168">
          <cell r="A168">
            <v>41130</v>
          </cell>
        </row>
        <row r="169">
          <cell r="A169">
            <v>41131</v>
          </cell>
        </row>
        <row r="170">
          <cell r="A170">
            <v>41134</v>
          </cell>
        </row>
        <row r="171">
          <cell r="A171">
            <v>41135</v>
          </cell>
        </row>
        <row r="172">
          <cell r="A172">
            <v>41136</v>
          </cell>
        </row>
        <row r="173">
          <cell r="A173">
            <v>41137</v>
          </cell>
        </row>
        <row r="174">
          <cell r="A174">
            <v>41138</v>
          </cell>
        </row>
        <row r="175">
          <cell r="A175">
            <v>41141</v>
          </cell>
        </row>
        <row r="176">
          <cell r="A176">
            <v>41142</v>
          </cell>
        </row>
        <row r="177">
          <cell r="A177">
            <v>41143</v>
          </cell>
        </row>
        <row r="178">
          <cell r="A178">
            <v>41144</v>
          </cell>
        </row>
        <row r="179">
          <cell r="A179">
            <v>41145</v>
          </cell>
        </row>
        <row r="180">
          <cell r="A180">
            <v>41148</v>
          </cell>
        </row>
        <row r="181">
          <cell r="A181">
            <v>41149</v>
          </cell>
        </row>
        <row r="182">
          <cell r="A182">
            <v>41150</v>
          </cell>
        </row>
        <row r="183">
          <cell r="A183">
            <v>41151</v>
          </cell>
        </row>
        <row r="184">
          <cell r="A184">
            <v>41152</v>
          </cell>
        </row>
        <row r="185">
          <cell r="A185">
            <v>41155</v>
          </cell>
        </row>
        <row r="186">
          <cell r="A186">
            <v>41156</v>
          </cell>
        </row>
        <row r="187">
          <cell r="A187">
            <v>41157</v>
          </cell>
        </row>
        <row r="188">
          <cell r="A188">
            <v>41158</v>
          </cell>
        </row>
        <row r="189">
          <cell r="A189">
            <v>41159</v>
          </cell>
        </row>
        <row r="190">
          <cell r="A190">
            <v>41162</v>
          </cell>
        </row>
        <row r="191">
          <cell r="A191">
            <v>41163</v>
          </cell>
        </row>
        <row r="192">
          <cell r="A192">
            <v>41164</v>
          </cell>
        </row>
        <row r="193">
          <cell r="A193">
            <v>41165</v>
          </cell>
        </row>
        <row r="194">
          <cell r="A194">
            <v>41169</v>
          </cell>
        </row>
        <row r="195">
          <cell r="A195">
            <v>41170</v>
          </cell>
        </row>
        <row r="196">
          <cell r="A196">
            <v>41171</v>
          </cell>
        </row>
        <row r="197">
          <cell r="A197">
            <v>41172</v>
          </cell>
        </row>
        <row r="198">
          <cell r="A198">
            <v>41173</v>
          </cell>
        </row>
        <row r="199">
          <cell r="A199">
            <v>41176</v>
          </cell>
        </row>
        <row r="200">
          <cell r="A200">
            <v>41177</v>
          </cell>
        </row>
        <row r="201">
          <cell r="A201">
            <v>41178</v>
          </cell>
        </row>
        <row r="202">
          <cell r="A202">
            <v>41179</v>
          </cell>
        </row>
        <row r="203">
          <cell r="A203">
            <v>41180</v>
          </cell>
        </row>
        <row r="204">
          <cell r="A204">
            <v>41183</v>
          </cell>
        </row>
        <row r="205">
          <cell r="A205">
            <v>41184</v>
          </cell>
        </row>
        <row r="206">
          <cell r="A206">
            <v>41185</v>
          </cell>
        </row>
        <row r="207">
          <cell r="A207">
            <v>41186</v>
          </cell>
        </row>
        <row r="208">
          <cell r="A208">
            <v>41187</v>
          </cell>
        </row>
        <row r="209">
          <cell r="A209">
            <v>41190</v>
          </cell>
        </row>
        <row r="210">
          <cell r="A210">
            <v>41191</v>
          </cell>
        </row>
        <row r="211">
          <cell r="A211">
            <v>41192</v>
          </cell>
        </row>
        <row r="212">
          <cell r="A212">
            <v>41193</v>
          </cell>
        </row>
        <row r="213">
          <cell r="A213">
            <v>41194</v>
          </cell>
        </row>
        <row r="214">
          <cell r="A214">
            <v>41197</v>
          </cell>
        </row>
        <row r="215">
          <cell r="A215">
            <v>41198</v>
          </cell>
        </row>
        <row r="216">
          <cell r="A216">
            <v>41199</v>
          </cell>
        </row>
        <row r="217">
          <cell r="A217">
            <v>41200</v>
          </cell>
        </row>
        <row r="218">
          <cell r="A218">
            <v>41201</v>
          </cell>
        </row>
        <row r="219">
          <cell r="A219">
            <v>41204</v>
          </cell>
        </row>
        <row r="220">
          <cell r="A220">
            <v>41205</v>
          </cell>
        </row>
        <row r="221">
          <cell r="A221">
            <v>41206</v>
          </cell>
        </row>
        <row r="222">
          <cell r="A222">
            <v>41207</v>
          </cell>
        </row>
        <row r="223">
          <cell r="A223">
            <v>41208</v>
          </cell>
        </row>
        <row r="224">
          <cell r="A224">
            <v>41211</v>
          </cell>
        </row>
        <row r="225">
          <cell r="A225">
            <v>41212</v>
          </cell>
        </row>
        <row r="226">
          <cell r="A226">
            <v>41213</v>
          </cell>
        </row>
        <row r="227">
          <cell r="A227">
            <v>41214</v>
          </cell>
        </row>
        <row r="228">
          <cell r="A228">
            <v>41215</v>
          </cell>
        </row>
        <row r="229">
          <cell r="A229">
            <v>41218</v>
          </cell>
        </row>
        <row r="230">
          <cell r="A230">
            <v>41219</v>
          </cell>
        </row>
        <row r="231">
          <cell r="A231">
            <v>41220</v>
          </cell>
        </row>
        <row r="232">
          <cell r="A232">
            <v>41221</v>
          </cell>
        </row>
        <row r="233">
          <cell r="A233">
            <v>41222</v>
          </cell>
        </row>
        <row r="234">
          <cell r="A234">
            <v>41225</v>
          </cell>
        </row>
        <row r="235">
          <cell r="A235">
            <v>41226</v>
          </cell>
        </row>
        <row r="236">
          <cell r="A236">
            <v>41227</v>
          </cell>
        </row>
        <row r="237">
          <cell r="A237">
            <v>41228</v>
          </cell>
        </row>
        <row r="238">
          <cell r="A238">
            <v>41229</v>
          </cell>
        </row>
        <row r="239">
          <cell r="A239">
            <v>41232</v>
          </cell>
        </row>
        <row r="240">
          <cell r="A240">
            <v>41233</v>
          </cell>
        </row>
        <row r="241">
          <cell r="A241">
            <v>41234</v>
          </cell>
        </row>
        <row r="242">
          <cell r="A242">
            <v>41235</v>
          </cell>
        </row>
        <row r="243">
          <cell r="A243">
            <v>41236</v>
          </cell>
        </row>
        <row r="244">
          <cell r="A244">
            <v>41239</v>
          </cell>
        </row>
        <row r="245">
          <cell r="A245">
            <v>41240</v>
          </cell>
        </row>
        <row r="246">
          <cell r="A246">
            <v>41241</v>
          </cell>
        </row>
        <row r="247">
          <cell r="A247">
            <v>41242</v>
          </cell>
        </row>
        <row r="248">
          <cell r="A248">
            <v>41243</v>
          </cell>
        </row>
        <row r="249">
          <cell r="A249">
            <v>41246</v>
          </cell>
        </row>
        <row r="250">
          <cell r="A250">
            <v>41247</v>
          </cell>
        </row>
        <row r="251">
          <cell r="A251">
            <v>41248</v>
          </cell>
        </row>
        <row r="252">
          <cell r="A252">
            <v>41249</v>
          </cell>
        </row>
        <row r="253">
          <cell r="A253">
            <v>41250</v>
          </cell>
        </row>
        <row r="254">
          <cell r="A254">
            <v>41253</v>
          </cell>
        </row>
        <row r="255">
          <cell r="A255">
            <v>41254</v>
          </cell>
        </row>
        <row r="256">
          <cell r="A256">
            <v>41255</v>
          </cell>
        </row>
        <row r="257">
          <cell r="A257">
            <v>41256</v>
          </cell>
        </row>
        <row r="258">
          <cell r="A258">
            <v>41257</v>
          </cell>
        </row>
        <row r="259">
          <cell r="A259">
            <v>41260</v>
          </cell>
        </row>
        <row r="260">
          <cell r="A260">
            <v>41261</v>
          </cell>
        </row>
        <row r="261">
          <cell r="A261">
            <v>41262</v>
          </cell>
        </row>
        <row r="262">
          <cell r="A262">
            <v>41263</v>
          </cell>
        </row>
        <row r="263">
          <cell r="A263">
            <v>41264</v>
          </cell>
        </row>
        <row r="264">
          <cell r="A264">
            <v>41267</v>
          </cell>
        </row>
        <row r="265">
          <cell r="A265">
            <v>41268</v>
          </cell>
        </row>
        <row r="266">
          <cell r="A266">
            <v>41269</v>
          </cell>
        </row>
        <row r="267">
          <cell r="A267">
            <v>41270</v>
          </cell>
        </row>
        <row r="268">
          <cell r="A268">
            <v>41271</v>
          </cell>
        </row>
        <row r="269">
          <cell r="A269">
            <v>41274</v>
          </cell>
        </row>
        <row r="270">
          <cell r="A270">
            <v>41275</v>
          </cell>
        </row>
        <row r="271">
          <cell r="A271">
            <v>41276</v>
          </cell>
        </row>
        <row r="272">
          <cell r="A272">
            <v>41277</v>
          </cell>
        </row>
        <row r="273">
          <cell r="A273">
            <v>41278</v>
          </cell>
        </row>
        <row r="274">
          <cell r="A274">
            <v>41281</v>
          </cell>
        </row>
        <row r="275">
          <cell r="A275">
            <v>41282</v>
          </cell>
        </row>
        <row r="276">
          <cell r="A276">
            <v>41283</v>
          </cell>
        </row>
        <row r="277">
          <cell r="A277">
            <v>41284</v>
          </cell>
        </row>
        <row r="278">
          <cell r="A278">
            <v>41285</v>
          </cell>
        </row>
        <row r="279">
          <cell r="A279">
            <v>41288</v>
          </cell>
        </row>
        <row r="280">
          <cell r="A280">
            <v>41289</v>
          </cell>
        </row>
        <row r="281">
          <cell r="A281">
            <v>41290</v>
          </cell>
        </row>
        <row r="282">
          <cell r="A282">
            <v>41291</v>
          </cell>
        </row>
        <row r="283">
          <cell r="A283">
            <v>41292</v>
          </cell>
        </row>
        <row r="284">
          <cell r="A284">
            <v>41295</v>
          </cell>
        </row>
        <row r="285">
          <cell r="A285">
            <v>41296</v>
          </cell>
        </row>
        <row r="286">
          <cell r="A286">
            <v>41297</v>
          </cell>
        </row>
        <row r="287">
          <cell r="A287">
            <v>41298</v>
          </cell>
        </row>
        <row r="288">
          <cell r="A288">
            <v>41299</v>
          </cell>
        </row>
        <row r="289">
          <cell r="A289">
            <v>41302</v>
          </cell>
        </row>
        <row r="290">
          <cell r="A290">
            <v>41303</v>
          </cell>
        </row>
        <row r="291">
          <cell r="A291">
            <v>41304</v>
          </cell>
        </row>
        <row r="292">
          <cell r="A292">
            <v>41305</v>
          </cell>
        </row>
        <row r="293">
          <cell r="A293">
            <v>41306</v>
          </cell>
        </row>
        <row r="294">
          <cell r="A294">
            <v>41309</v>
          </cell>
        </row>
        <row r="295">
          <cell r="A295">
            <v>41310</v>
          </cell>
        </row>
        <row r="296">
          <cell r="A296">
            <v>41311</v>
          </cell>
        </row>
        <row r="297">
          <cell r="A297">
            <v>41312</v>
          </cell>
        </row>
        <row r="298">
          <cell r="A298">
            <v>41313</v>
          </cell>
        </row>
        <row r="299">
          <cell r="A299">
            <v>41316</v>
          </cell>
        </row>
        <row r="300">
          <cell r="A300">
            <v>41317</v>
          </cell>
        </row>
        <row r="301">
          <cell r="A301">
            <v>41318</v>
          </cell>
        </row>
        <row r="302">
          <cell r="A302">
            <v>41319</v>
          </cell>
        </row>
        <row r="303">
          <cell r="A303">
            <v>41320</v>
          </cell>
        </row>
        <row r="304">
          <cell r="A304">
            <v>41323</v>
          </cell>
        </row>
        <row r="305">
          <cell r="A305">
            <v>41324</v>
          </cell>
        </row>
        <row r="306">
          <cell r="A306">
            <v>41325</v>
          </cell>
        </row>
        <row r="307">
          <cell r="A307">
            <v>41326</v>
          </cell>
        </row>
        <row r="308">
          <cell r="A308">
            <v>41327</v>
          </cell>
        </row>
        <row r="309">
          <cell r="A309">
            <v>41330</v>
          </cell>
        </row>
        <row r="310">
          <cell r="A310">
            <v>41331</v>
          </cell>
        </row>
        <row r="311">
          <cell r="A311">
            <v>41332</v>
          </cell>
        </row>
        <row r="312">
          <cell r="A312">
            <v>41333</v>
          </cell>
        </row>
        <row r="313">
          <cell r="A313">
            <v>41334</v>
          </cell>
        </row>
        <row r="314">
          <cell r="A314">
            <v>41337</v>
          </cell>
        </row>
        <row r="315">
          <cell r="A315">
            <v>41338</v>
          </cell>
        </row>
        <row r="316">
          <cell r="A316">
            <v>41339</v>
          </cell>
        </row>
        <row r="317">
          <cell r="A317">
            <v>41340</v>
          </cell>
        </row>
        <row r="318">
          <cell r="A318">
            <v>41341</v>
          </cell>
        </row>
        <row r="319">
          <cell r="A319">
            <v>41344</v>
          </cell>
        </row>
        <row r="320">
          <cell r="A320">
            <v>41345</v>
          </cell>
        </row>
        <row r="321">
          <cell r="A321">
            <v>41346</v>
          </cell>
        </row>
        <row r="322">
          <cell r="A322">
            <v>41347</v>
          </cell>
        </row>
        <row r="323">
          <cell r="A323">
            <v>41348</v>
          </cell>
        </row>
        <row r="324">
          <cell r="A324">
            <v>41351</v>
          </cell>
        </row>
        <row r="325">
          <cell r="A325">
            <v>41352</v>
          </cell>
        </row>
        <row r="326">
          <cell r="A326">
            <v>41353</v>
          </cell>
        </row>
        <row r="327">
          <cell r="A327">
            <v>41354</v>
          </cell>
        </row>
        <row r="328">
          <cell r="A328">
            <v>41355</v>
          </cell>
        </row>
        <row r="329">
          <cell r="A329">
            <v>41358</v>
          </cell>
        </row>
        <row r="330">
          <cell r="A330">
            <v>41359</v>
          </cell>
        </row>
        <row r="331">
          <cell r="A331">
            <v>41360</v>
          </cell>
        </row>
        <row r="332">
          <cell r="A332">
            <v>41361</v>
          </cell>
        </row>
        <row r="333">
          <cell r="A333">
            <v>41362</v>
          </cell>
        </row>
        <row r="334">
          <cell r="A334">
            <v>41365</v>
          </cell>
        </row>
        <row r="335">
          <cell r="A335">
            <v>41366</v>
          </cell>
        </row>
        <row r="336">
          <cell r="A336">
            <v>41367</v>
          </cell>
        </row>
        <row r="337">
          <cell r="A337">
            <v>41368</v>
          </cell>
        </row>
        <row r="338">
          <cell r="A338">
            <v>41369</v>
          </cell>
        </row>
        <row r="339">
          <cell r="A339">
            <v>41372</v>
          </cell>
        </row>
        <row r="340">
          <cell r="A340">
            <v>41373</v>
          </cell>
        </row>
        <row r="341">
          <cell r="A341">
            <v>41374</v>
          </cell>
        </row>
        <row r="342">
          <cell r="A342">
            <v>41375</v>
          </cell>
        </row>
        <row r="343">
          <cell r="A343">
            <v>41376</v>
          </cell>
        </row>
        <row r="344">
          <cell r="A344">
            <v>41379</v>
          </cell>
        </row>
        <row r="345">
          <cell r="A345">
            <v>41380</v>
          </cell>
        </row>
        <row r="346">
          <cell r="A346">
            <v>41381</v>
          </cell>
        </row>
        <row r="347">
          <cell r="A347">
            <v>41382</v>
          </cell>
        </row>
        <row r="348">
          <cell r="A348">
            <v>41383</v>
          </cell>
        </row>
        <row r="349">
          <cell r="A349">
            <v>41386</v>
          </cell>
        </row>
        <row r="350">
          <cell r="A350">
            <v>41387</v>
          </cell>
        </row>
        <row r="351">
          <cell r="A351">
            <v>41388</v>
          </cell>
        </row>
        <row r="352">
          <cell r="A352">
            <v>41389</v>
          </cell>
        </row>
        <row r="353">
          <cell r="A353">
            <v>41390</v>
          </cell>
        </row>
        <row r="354">
          <cell r="A354">
            <v>41393</v>
          </cell>
        </row>
        <row r="355">
          <cell r="A355">
            <v>41394</v>
          </cell>
        </row>
        <row r="356">
          <cell r="A356">
            <v>41395</v>
          </cell>
        </row>
        <row r="357">
          <cell r="A357">
            <v>41396</v>
          </cell>
        </row>
        <row r="358">
          <cell r="A358">
            <v>41397</v>
          </cell>
        </row>
        <row r="359">
          <cell r="A359">
            <v>41400</v>
          </cell>
        </row>
        <row r="360">
          <cell r="A360">
            <v>41401</v>
          </cell>
        </row>
        <row r="361">
          <cell r="A361">
            <v>41402</v>
          </cell>
        </row>
        <row r="362">
          <cell r="A362">
            <v>41403</v>
          </cell>
        </row>
        <row r="363">
          <cell r="A363">
            <v>41404</v>
          </cell>
        </row>
        <row r="364">
          <cell r="A364">
            <v>41407</v>
          </cell>
        </row>
        <row r="365">
          <cell r="A365">
            <v>41408</v>
          </cell>
        </row>
        <row r="366">
          <cell r="A366">
            <v>41409</v>
          </cell>
        </row>
        <row r="367">
          <cell r="A367">
            <v>41410</v>
          </cell>
        </row>
        <row r="368">
          <cell r="A368">
            <v>41411</v>
          </cell>
        </row>
        <row r="369">
          <cell r="A369">
            <v>41414</v>
          </cell>
        </row>
        <row r="370">
          <cell r="A370">
            <v>41415</v>
          </cell>
        </row>
        <row r="371">
          <cell r="A371">
            <v>41416</v>
          </cell>
        </row>
        <row r="372">
          <cell r="A372">
            <v>41417</v>
          </cell>
        </row>
        <row r="373">
          <cell r="A373">
            <v>41418</v>
          </cell>
        </row>
        <row r="374">
          <cell r="A374">
            <v>41421</v>
          </cell>
        </row>
        <row r="375">
          <cell r="A375">
            <v>41422</v>
          </cell>
        </row>
        <row r="376">
          <cell r="A376">
            <v>41423</v>
          </cell>
        </row>
        <row r="377">
          <cell r="A377">
            <v>41424</v>
          </cell>
        </row>
        <row r="378">
          <cell r="A378">
            <v>41425</v>
          </cell>
        </row>
        <row r="379">
          <cell r="A379">
            <v>41428</v>
          </cell>
        </row>
        <row r="380">
          <cell r="A380">
            <v>41429</v>
          </cell>
        </row>
        <row r="381">
          <cell r="A381">
            <v>41430</v>
          </cell>
        </row>
        <row r="382">
          <cell r="A382">
            <v>41431</v>
          </cell>
        </row>
        <row r="383">
          <cell r="A383">
            <v>41432</v>
          </cell>
        </row>
        <row r="384">
          <cell r="A384">
            <v>41435</v>
          </cell>
        </row>
        <row r="385">
          <cell r="A385">
            <v>41436</v>
          </cell>
        </row>
        <row r="386">
          <cell r="A386">
            <v>41437</v>
          </cell>
        </row>
        <row r="387">
          <cell r="A387">
            <v>41438</v>
          </cell>
        </row>
        <row r="388">
          <cell r="A388">
            <v>41439</v>
          </cell>
        </row>
        <row r="389">
          <cell r="A389">
            <v>41442</v>
          </cell>
        </row>
        <row r="390">
          <cell r="A390">
            <v>41443</v>
          </cell>
        </row>
        <row r="391">
          <cell r="A391">
            <v>41444</v>
          </cell>
        </row>
        <row r="392">
          <cell r="A392">
            <v>41445</v>
          </cell>
        </row>
        <row r="393">
          <cell r="A393">
            <v>41446</v>
          </cell>
        </row>
        <row r="394">
          <cell r="A394">
            <v>41449</v>
          </cell>
        </row>
        <row r="395">
          <cell r="A395">
            <v>41450</v>
          </cell>
        </row>
        <row r="396">
          <cell r="A396">
            <v>41451</v>
          </cell>
        </row>
        <row r="397">
          <cell r="A397">
            <v>41452</v>
          </cell>
        </row>
        <row r="398">
          <cell r="A398">
            <v>41453</v>
          </cell>
        </row>
        <row r="399">
          <cell r="A399">
            <v>41456</v>
          </cell>
        </row>
        <row r="400">
          <cell r="A400">
            <v>41457</v>
          </cell>
        </row>
        <row r="401">
          <cell r="A401">
            <v>41458</v>
          </cell>
        </row>
        <row r="402">
          <cell r="A402">
            <v>41459</v>
          </cell>
        </row>
        <row r="403">
          <cell r="A403">
            <v>41460</v>
          </cell>
        </row>
        <row r="404">
          <cell r="A404">
            <v>41463</v>
          </cell>
        </row>
        <row r="405">
          <cell r="A405">
            <v>41464</v>
          </cell>
        </row>
        <row r="406">
          <cell r="A406">
            <v>41465</v>
          </cell>
        </row>
        <row r="407">
          <cell r="A407">
            <v>41466</v>
          </cell>
        </row>
        <row r="408">
          <cell r="A408">
            <v>41467</v>
          </cell>
        </row>
        <row r="409">
          <cell r="A409">
            <v>41470</v>
          </cell>
        </row>
        <row r="410">
          <cell r="A410">
            <v>41471</v>
          </cell>
        </row>
        <row r="411">
          <cell r="A411">
            <v>41472</v>
          </cell>
        </row>
        <row r="412">
          <cell r="A412">
            <v>41473</v>
          </cell>
        </row>
        <row r="413">
          <cell r="A413">
            <v>41474</v>
          </cell>
        </row>
        <row r="414">
          <cell r="A414">
            <v>41477</v>
          </cell>
        </row>
        <row r="415">
          <cell r="A415">
            <v>41478</v>
          </cell>
        </row>
        <row r="416">
          <cell r="A416">
            <v>41479</v>
          </cell>
        </row>
        <row r="417">
          <cell r="A417">
            <v>41480</v>
          </cell>
        </row>
        <row r="418">
          <cell r="A418">
            <v>41481</v>
          </cell>
        </row>
        <row r="419">
          <cell r="A419">
            <v>41484</v>
          </cell>
        </row>
        <row r="420">
          <cell r="A420">
            <v>41485</v>
          </cell>
        </row>
        <row r="421">
          <cell r="A421">
            <v>41486</v>
          </cell>
        </row>
        <row r="422">
          <cell r="A422">
            <v>41487</v>
          </cell>
        </row>
        <row r="423">
          <cell r="A423">
            <v>41488</v>
          </cell>
        </row>
        <row r="424">
          <cell r="A424">
            <v>41491</v>
          </cell>
        </row>
        <row r="425">
          <cell r="A425">
            <v>41492</v>
          </cell>
        </row>
        <row r="426">
          <cell r="A426">
            <v>41493</v>
          </cell>
        </row>
        <row r="427">
          <cell r="A427">
            <v>41494</v>
          </cell>
        </row>
        <row r="428">
          <cell r="A428">
            <v>41495</v>
          </cell>
        </row>
        <row r="429">
          <cell r="A429">
            <v>41498</v>
          </cell>
        </row>
        <row r="430">
          <cell r="A430">
            <v>41499</v>
          </cell>
        </row>
        <row r="431">
          <cell r="A431">
            <v>41500</v>
          </cell>
        </row>
        <row r="432">
          <cell r="A432">
            <v>41501</v>
          </cell>
        </row>
        <row r="433">
          <cell r="A433">
            <v>41505</v>
          </cell>
        </row>
        <row r="434">
          <cell r="A434">
            <v>41506</v>
          </cell>
        </row>
        <row r="435">
          <cell r="A435">
            <v>41507</v>
          </cell>
        </row>
        <row r="436">
          <cell r="A436">
            <v>41508</v>
          </cell>
        </row>
        <row r="437">
          <cell r="A437">
            <v>41509</v>
          </cell>
        </row>
        <row r="438">
          <cell r="A438">
            <v>41512</v>
          </cell>
        </row>
        <row r="439">
          <cell r="A439">
            <v>41513</v>
          </cell>
        </row>
        <row r="440">
          <cell r="A440">
            <v>41514</v>
          </cell>
        </row>
        <row r="441">
          <cell r="A441">
            <v>41515</v>
          </cell>
        </row>
        <row r="442">
          <cell r="A442">
            <v>41516</v>
          </cell>
        </row>
        <row r="443">
          <cell r="A443">
            <v>41519</v>
          </cell>
        </row>
        <row r="444">
          <cell r="A444">
            <v>41520</v>
          </cell>
        </row>
        <row r="445">
          <cell r="A445">
            <v>41521</v>
          </cell>
        </row>
        <row r="446">
          <cell r="A446">
            <v>41522</v>
          </cell>
        </row>
        <row r="447">
          <cell r="A447">
            <v>41523</v>
          </cell>
        </row>
        <row r="448">
          <cell r="A448">
            <v>41526</v>
          </cell>
        </row>
        <row r="449">
          <cell r="A449">
            <v>41527</v>
          </cell>
        </row>
        <row r="450">
          <cell r="A450">
            <v>41528</v>
          </cell>
        </row>
        <row r="451">
          <cell r="A451">
            <v>41529</v>
          </cell>
        </row>
        <row r="452">
          <cell r="A452">
            <v>41530</v>
          </cell>
        </row>
        <row r="453">
          <cell r="A453">
            <v>41533</v>
          </cell>
        </row>
        <row r="454">
          <cell r="A454">
            <v>41534</v>
          </cell>
        </row>
        <row r="455">
          <cell r="A455">
            <v>41535</v>
          </cell>
        </row>
        <row r="456">
          <cell r="A456">
            <v>41536</v>
          </cell>
        </row>
        <row r="457">
          <cell r="A457">
            <v>41537</v>
          </cell>
        </row>
        <row r="458">
          <cell r="A458">
            <v>41540</v>
          </cell>
        </row>
        <row r="459">
          <cell r="A459">
            <v>41541</v>
          </cell>
        </row>
        <row r="460">
          <cell r="A460">
            <v>41542</v>
          </cell>
        </row>
        <row r="461">
          <cell r="A461">
            <v>41543</v>
          </cell>
        </row>
        <row r="462">
          <cell r="A462">
            <v>41544</v>
          </cell>
        </row>
        <row r="463">
          <cell r="A463">
            <v>41547</v>
          </cell>
        </row>
        <row r="464">
          <cell r="A464">
            <v>41548</v>
          </cell>
        </row>
        <row r="465">
          <cell r="A465">
            <v>41549</v>
          </cell>
        </row>
        <row r="466">
          <cell r="A466">
            <v>41550</v>
          </cell>
        </row>
        <row r="467">
          <cell r="A467">
            <v>41551</v>
          </cell>
        </row>
        <row r="468">
          <cell r="A468">
            <v>41554</v>
          </cell>
        </row>
        <row r="469">
          <cell r="A469">
            <v>41555</v>
          </cell>
        </row>
        <row r="470">
          <cell r="A470">
            <v>41556</v>
          </cell>
        </row>
        <row r="471">
          <cell r="A471">
            <v>41557</v>
          </cell>
        </row>
        <row r="472">
          <cell r="A472">
            <v>41558</v>
          </cell>
        </row>
        <row r="473">
          <cell r="A473">
            <v>41561</v>
          </cell>
        </row>
        <row r="474">
          <cell r="A474">
            <v>41562</v>
          </cell>
        </row>
        <row r="475">
          <cell r="A475">
            <v>41563</v>
          </cell>
        </row>
        <row r="476">
          <cell r="A476">
            <v>41564</v>
          </cell>
        </row>
        <row r="477">
          <cell r="A477">
            <v>41565</v>
          </cell>
        </row>
        <row r="478">
          <cell r="A478">
            <v>41568</v>
          </cell>
        </row>
        <row r="479">
          <cell r="A479">
            <v>41569</v>
          </cell>
        </row>
        <row r="480">
          <cell r="A480">
            <v>41570</v>
          </cell>
        </row>
        <row r="481">
          <cell r="A481">
            <v>41571</v>
          </cell>
        </row>
        <row r="482">
          <cell r="A482">
            <v>41572</v>
          </cell>
        </row>
        <row r="483">
          <cell r="A483">
            <v>41575</v>
          </cell>
        </row>
        <row r="484">
          <cell r="A484">
            <v>41576</v>
          </cell>
        </row>
        <row r="485">
          <cell r="A485">
            <v>41577</v>
          </cell>
        </row>
        <row r="486">
          <cell r="A486">
            <v>41578</v>
          </cell>
        </row>
        <row r="487">
          <cell r="A487">
            <v>41579</v>
          </cell>
        </row>
        <row r="488">
          <cell r="A488">
            <v>41582</v>
          </cell>
        </row>
        <row r="489">
          <cell r="A489">
            <v>41583</v>
          </cell>
        </row>
        <row r="490">
          <cell r="A490">
            <v>41584</v>
          </cell>
        </row>
        <row r="491">
          <cell r="A491">
            <v>41585</v>
          </cell>
        </row>
        <row r="492">
          <cell r="A492">
            <v>41586</v>
          </cell>
        </row>
        <row r="493">
          <cell r="A493">
            <v>41589</v>
          </cell>
        </row>
        <row r="494">
          <cell r="A494">
            <v>41590</v>
          </cell>
        </row>
        <row r="495">
          <cell r="A495">
            <v>41591</v>
          </cell>
        </row>
        <row r="496">
          <cell r="A496">
            <v>41592</v>
          </cell>
        </row>
        <row r="497">
          <cell r="A497">
            <v>41593</v>
          </cell>
        </row>
        <row r="498">
          <cell r="A498">
            <v>41596</v>
          </cell>
        </row>
        <row r="499">
          <cell r="A499">
            <v>41597</v>
          </cell>
        </row>
        <row r="500">
          <cell r="A500">
            <v>41598</v>
          </cell>
        </row>
        <row r="501">
          <cell r="A501">
            <v>41599</v>
          </cell>
        </row>
        <row r="502">
          <cell r="A502">
            <v>41600</v>
          </cell>
        </row>
        <row r="503">
          <cell r="A503">
            <v>41603</v>
          </cell>
        </row>
        <row r="504">
          <cell r="A504">
            <v>41604</v>
          </cell>
        </row>
        <row r="505">
          <cell r="A505">
            <v>41605</v>
          </cell>
        </row>
        <row r="506">
          <cell r="A506">
            <v>41606</v>
          </cell>
        </row>
        <row r="507">
          <cell r="A507">
            <v>41607</v>
          </cell>
        </row>
        <row r="508">
          <cell r="A508">
            <v>41610</v>
          </cell>
        </row>
        <row r="509">
          <cell r="A509">
            <v>41611</v>
          </cell>
        </row>
        <row r="510">
          <cell r="A510">
            <v>41612</v>
          </cell>
        </row>
        <row r="511">
          <cell r="A511">
            <v>41613</v>
          </cell>
        </row>
        <row r="512">
          <cell r="A512">
            <v>41614</v>
          </cell>
        </row>
        <row r="513">
          <cell r="A513">
            <v>41617</v>
          </cell>
        </row>
        <row r="514">
          <cell r="A514">
            <v>41618</v>
          </cell>
        </row>
        <row r="515">
          <cell r="A515">
            <v>41619</v>
          </cell>
        </row>
        <row r="516">
          <cell r="A516">
            <v>41620</v>
          </cell>
        </row>
        <row r="517">
          <cell r="A517">
            <v>41621</v>
          </cell>
        </row>
        <row r="518">
          <cell r="A518">
            <v>41624</v>
          </cell>
        </row>
        <row r="519">
          <cell r="A519">
            <v>41625</v>
          </cell>
        </row>
        <row r="520">
          <cell r="A520">
            <v>41626</v>
          </cell>
        </row>
        <row r="521">
          <cell r="A521">
            <v>41627</v>
          </cell>
        </row>
        <row r="522">
          <cell r="A522">
            <v>41628</v>
          </cell>
        </row>
        <row r="523">
          <cell r="A523">
            <v>41631</v>
          </cell>
        </row>
        <row r="524">
          <cell r="A524">
            <v>41632</v>
          </cell>
        </row>
        <row r="525">
          <cell r="A525">
            <v>41633</v>
          </cell>
        </row>
        <row r="526">
          <cell r="A526">
            <v>41634</v>
          </cell>
        </row>
        <row r="527">
          <cell r="A527">
            <v>41635</v>
          </cell>
        </row>
        <row r="528">
          <cell r="A528">
            <v>41638</v>
          </cell>
        </row>
        <row r="529">
          <cell r="A529">
            <v>41639</v>
          </cell>
        </row>
        <row r="530">
          <cell r="A530">
            <v>41640</v>
          </cell>
        </row>
        <row r="531">
          <cell r="A531">
            <v>41641</v>
          </cell>
        </row>
        <row r="532">
          <cell r="A532">
            <v>41642</v>
          </cell>
        </row>
        <row r="533">
          <cell r="A533">
            <v>41645</v>
          </cell>
        </row>
        <row r="534">
          <cell r="A534">
            <v>41646</v>
          </cell>
        </row>
        <row r="535">
          <cell r="A535">
            <v>41647</v>
          </cell>
        </row>
        <row r="536">
          <cell r="A536">
            <v>41648</v>
          </cell>
        </row>
        <row r="537">
          <cell r="A537">
            <v>41649</v>
          </cell>
        </row>
        <row r="538">
          <cell r="A538">
            <v>41652</v>
          </cell>
        </row>
        <row r="539">
          <cell r="A539">
            <v>41653</v>
          </cell>
        </row>
        <row r="540">
          <cell r="A540">
            <v>41654</v>
          </cell>
        </row>
        <row r="541">
          <cell r="A541">
            <v>41655</v>
          </cell>
        </row>
        <row r="542">
          <cell r="A542">
            <v>41656</v>
          </cell>
        </row>
        <row r="543">
          <cell r="A543">
            <v>41659</v>
          </cell>
        </row>
        <row r="544">
          <cell r="A544">
            <v>41660</v>
          </cell>
        </row>
        <row r="545">
          <cell r="A545">
            <v>41661</v>
          </cell>
        </row>
        <row r="546">
          <cell r="A546">
            <v>41662</v>
          </cell>
        </row>
        <row r="547">
          <cell r="A547">
            <v>41663</v>
          </cell>
        </row>
        <row r="548">
          <cell r="A548">
            <v>41666</v>
          </cell>
        </row>
        <row r="549">
          <cell r="A549">
            <v>41667</v>
          </cell>
        </row>
        <row r="550">
          <cell r="A550">
            <v>41668</v>
          </cell>
        </row>
        <row r="551">
          <cell r="A551">
            <v>41669</v>
          </cell>
        </row>
        <row r="552">
          <cell r="A552">
            <v>41670</v>
          </cell>
        </row>
        <row r="553">
          <cell r="A553">
            <v>41673</v>
          </cell>
        </row>
        <row r="554">
          <cell r="A554">
            <v>41674</v>
          </cell>
        </row>
        <row r="555">
          <cell r="A555">
            <v>41675</v>
          </cell>
        </row>
        <row r="556">
          <cell r="A556">
            <v>41676</v>
          </cell>
        </row>
        <row r="557">
          <cell r="A557">
            <v>41677</v>
          </cell>
        </row>
        <row r="558">
          <cell r="A558">
            <v>41680</v>
          </cell>
        </row>
        <row r="559">
          <cell r="A559">
            <v>41681</v>
          </cell>
        </row>
        <row r="560">
          <cell r="A560">
            <v>41682</v>
          </cell>
        </row>
        <row r="561">
          <cell r="A561">
            <v>41683</v>
          </cell>
        </row>
        <row r="562">
          <cell r="A562">
            <v>41684</v>
          </cell>
        </row>
        <row r="563">
          <cell r="A563">
            <v>41687</v>
          </cell>
        </row>
        <row r="564">
          <cell r="A564">
            <v>41688</v>
          </cell>
        </row>
        <row r="565">
          <cell r="A565">
            <v>41689</v>
          </cell>
        </row>
        <row r="566">
          <cell r="A566">
            <v>41690</v>
          </cell>
        </row>
        <row r="567">
          <cell r="A567">
            <v>41691</v>
          </cell>
        </row>
        <row r="568">
          <cell r="A568">
            <v>41694</v>
          </cell>
        </row>
        <row r="569">
          <cell r="A569">
            <v>41695</v>
          </cell>
        </row>
        <row r="570">
          <cell r="A570">
            <v>41696</v>
          </cell>
        </row>
        <row r="571">
          <cell r="A571">
            <v>41697</v>
          </cell>
        </row>
        <row r="572">
          <cell r="A572">
            <v>41698</v>
          </cell>
        </row>
        <row r="573">
          <cell r="A573">
            <v>41701</v>
          </cell>
        </row>
        <row r="574">
          <cell r="A574">
            <v>41702</v>
          </cell>
        </row>
        <row r="575">
          <cell r="A575">
            <v>41703</v>
          </cell>
        </row>
        <row r="576">
          <cell r="A576">
            <v>41704</v>
          </cell>
        </row>
        <row r="577">
          <cell r="A577">
            <v>41705</v>
          </cell>
        </row>
        <row r="578">
          <cell r="A578">
            <v>41708</v>
          </cell>
        </row>
        <row r="579">
          <cell r="A579">
            <v>41709</v>
          </cell>
        </row>
        <row r="580">
          <cell r="A580">
            <v>41710</v>
          </cell>
        </row>
        <row r="581">
          <cell r="A581">
            <v>41711</v>
          </cell>
        </row>
        <row r="582">
          <cell r="A582">
            <v>41712</v>
          </cell>
        </row>
        <row r="583">
          <cell r="A583">
            <v>41715</v>
          </cell>
        </row>
      </sheetData>
      <sheetData sheetId="5">
        <row r="11">
          <cell r="A11">
            <v>40623</v>
          </cell>
          <cell r="B11">
            <v>1.5448717948717949</v>
          </cell>
          <cell r="C11">
            <v>271.87</v>
          </cell>
        </row>
        <row r="12">
          <cell r="A12">
            <v>40624</v>
          </cell>
        </row>
        <row r="13">
          <cell r="A13">
            <v>40625</v>
          </cell>
        </row>
        <row r="14">
          <cell r="A14">
            <v>40626</v>
          </cell>
        </row>
        <row r="15">
          <cell r="A15">
            <v>40627</v>
          </cell>
        </row>
        <row r="16">
          <cell r="A16">
            <v>40630</v>
          </cell>
        </row>
        <row r="17">
          <cell r="A17">
            <v>40631</v>
          </cell>
        </row>
        <row r="18">
          <cell r="A18">
            <v>40632</v>
          </cell>
        </row>
        <row r="19">
          <cell r="A19">
            <v>40633</v>
          </cell>
        </row>
        <row r="20">
          <cell r="A20">
            <v>40634</v>
          </cell>
        </row>
        <row r="21">
          <cell r="A21">
            <v>40637</v>
          </cell>
        </row>
        <row r="22">
          <cell r="A22">
            <v>40638</v>
          </cell>
        </row>
        <row r="23">
          <cell r="A23">
            <v>40639</v>
          </cell>
        </row>
        <row r="24">
          <cell r="A24">
            <v>40640</v>
          </cell>
        </row>
        <row r="25">
          <cell r="A25">
            <v>40641</v>
          </cell>
        </row>
        <row r="26">
          <cell r="A26">
            <v>40644</v>
          </cell>
        </row>
        <row r="27">
          <cell r="A27">
            <v>40645</v>
          </cell>
        </row>
        <row r="28">
          <cell r="A28">
            <v>40646</v>
          </cell>
        </row>
        <row r="29">
          <cell r="A29">
            <v>40647</v>
          </cell>
        </row>
        <row r="30">
          <cell r="A30">
            <v>40648</v>
          </cell>
        </row>
        <row r="31">
          <cell r="A31">
            <v>40651</v>
          </cell>
        </row>
        <row r="32">
          <cell r="A32">
            <v>40652</v>
          </cell>
        </row>
        <row r="33">
          <cell r="A33">
            <v>40653</v>
          </cell>
        </row>
        <row r="34">
          <cell r="A34">
            <v>40654</v>
          </cell>
        </row>
        <row r="35">
          <cell r="A35">
            <v>40655</v>
          </cell>
        </row>
        <row r="36">
          <cell r="A36">
            <v>40658</v>
          </cell>
        </row>
        <row r="37">
          <cell r="A37">
            <v>40659</v>
          </cell>
        </row>
        <row r="38">
          <cell r="A38">
            <v>40660</v>
          </cell>
        </row>
        <row r="39">
          <cell r="A39">
            <v>40661</v>
          </cell>
        </row>
        <row r="40">
          <cell r="A40">
            <v>40662</v>
          </cell>
        </row>
        <row r="41">
          <cell r="A41">
            <v>40665</v>
          </cell>
        </row>
        <row r="42">
          <cell r="A42">
            <v>40666</v>
          </cell>
        </row>
        <row r="43">
          <cell r="A43">
            <v>40667</v>
          </cell>
        </row>
        <row r="44">
          <cell r="A44">
            <v>40668</v>
          </cell>
        </row>
        <row r="45">
          <cell r="A45">
            <v>40669</v>
          </cell>
        </row>
        <row r="46">
          <cell r="A46">
            <v>40672</v>
          </cell>
        </row>
        <row r="47">
          <cell r="A47">
            <v>40673</v>
          </cell>
        </row>
        <row r="48">
          <cell r="A48">
            <v>40674</v>
          </cell>
        </row>
        <row r="49">
          <cell r="A49">
            <v>40675</v>
          </cell>
        </row>
        <row r="50">
          <cell r="A50">
            <v>40676</v>
          </cell>
        </row>
        <row r="51">
          <cell r="A51">
            <v>40679</v>
          </cell>
        </row>
        <row r="52">
          <cell r="A52">
            <v>40680</v>
          </cell>
        </row>
        <row r="53">
          <cell r="A53">
            <v>40681</v>
          </cell>
        </row>
        <row r="54">
          <cell r="A54">
            <v>40682</v>
          </cell>
        </row>
        <row r="55">
          <cell r="A55">
            <v>40683</v>
          </cell>
        </row>
        <row r="56">
          <cell r="A56">
            <v>40686</v>
          </cell>
        </row>
        <row r="57">
          <cell r="A57">
            <v>40687</v>
          </cell>
        </row>
        <row r="58">
          <cell r="A58">
            <v>40688</v>
          </cell>
        </row>
        <row r="59">
          <cell r="A59">
            <v>40689</v>
          </cell>
        </row>
        <row r="60">
          <cell r="A60">
            <v>40690</v>
          </cell>
        </row>
        <row r="61">
          <cell r="A61">
            <v>40693</v>
          </cell>
        </row>
        <row r="62">
          <cell r="A62">
            <v>40694</v>
          </cell>
        </row>
        <row r="63">
          <cell r="A63">
            <v>40695</v>
          </cell>
        </row>
        <row r="64">
          <cell r="A64">
            <v>40696</v>
          </cell>
        </row>
        <row r="65">
          <cell r="A65">
            <v>40697</v>
          </cell>
        </row>
        <row r="66">
          <cell r="A66">
            <v>40700</v>
          </cell>
        </row>
        <row r="67">
          <cell r="A67">
            <v>40701</v>
          </cell>
        </row>
        <row r="68">
          <cell r="A68">
            <v>40702</v>
          </cell>
        </row>
        <row r="69">
          <cell r="A69">
            <v>40703</v>
          </cell>
        </row>
        <row r="70">
          <cell r="A70">
            <v>40704</v>
          </cell>
        </row>
        <row r="71">
          <cell r="A71">
            <v>40707</v>
          </cell>
        </row>
        <row r="72">
          <cell r="A72">
            <v>40708</v>
          </cell>
        </row>
        <row r="73">
          <cell r="A73">
            <v>40709</v>
          </cell>
        </row>
        <row r="74">
          <cell r="A74">
            <v>40710</v>
          </cell>
        </row>
        <row r="75">
          <cell r="A75">
            <v>40711</v>
          </cell>
        </row>
        <row r="76">
          <cell r="A76">
            <v>40714</v>
          </cell>
        </row>
        <row r="77">
          <cell r="A77">
            <v>40715</v>
          </cell>
        </row>
        <row r="78">
          <cell r="A78">
            <v>40716</v>
          </cell>
        </row>
        <row r="79">
          <cell r="A79">
            <v>40717</v>
          </cell>
        </row>
        <row r="80">
          <cell r="A80">
            <v>40718</v>
          </cell>
        </row>
        <row r="81">
          <cell r="A81">
            <v>40721</v>
          </cell>
        </row>
        <row r="82">
          <cell r="A82">
            <v>40722</v>
          </cell>
        </row>
        <row r="83">
          <cell r="A83">
            <v>40723</v>
          </cell>
        </row>
        <row r="84">
          <cell r="A84">
            <v>40724</v>
          </cell>
        </row>
        <row r="85">
          <cell r="A85">
            <v>40725</v>
          </cell>
        </row>
        <row r="86">
          <cell r="A86">
            <v>40728</v>
          </cell>
        </row>
        <row r="87">
          <cell r="A87">
            <v>40729</v>
          </cell>
        </row>
        <row r="88">
          <cell r="A88">
            <v>40730</v>
          </cell>
        </row>
        <row r="89">
          <cell r="A89">
            <v>40731</v>
          </cell>
        </row>
        <row r="90">
          <cell r="A90">
            <v>40732</v>
          </cell>
        </row>
        <row r="91">
          <cell r="A91">
            <v>40735</v>
          </cell>
        </row>
        <row r="92">
          <cell r="A92">
            <v>40736</v>
          </cell>
        </row>
        <row r="93">
          <cell r="A93">
            <v>40737</v>
          </cell>
        </row>
        <row r="94">
          <cell r="A94">
            <v>40738</v>
          </cell>
        </row>
        <row r="95">
          <cell r="A95">
            <v>40739</v>
          </cell>
        </row>
        <row r="96">
          <cell r="A96">
            <v>40742</v>
          </cell>
        </row>
        <row r="97">
          <cell r="A97">
            <v>40743</v>
          </cell>
        </row>
        <row r="98">
          <cell r="A98">
            <v>40744</v>
          </cell>
        </row>
        <row r="99">
          <cell r="A99">
            <v>40745</v>
          </cell>
        </row>
        <row r="100">
          <cell r="A100">
            <v>40746</v>
          </cell>
        </row>
        <row r="101">
          <cell r="A101">
            <v>40749</v>
          </cell>
        </row>
        <row r="102">
          <cell r="A102">
            <v>40750</v>
          </cell>
        </row>
        <row r="103">
          <cell r="A103">
            <v>40751</v>
          </cell>
        </row>
        <row r="104">
          <cell r="A104">
            <v>40752</v>
          </cell>
        </row>
        <row r="105">
          <cell r="A105">
            <v>40753</v>
          </cell>
        </row>
        <row r="106">
          <cell r="A106">
            <v>40756</v>
          </cell>
        </row>
        <row r="107">
          <cell r="A107">
            <v>40757</v>
          </cell>
        </row>
        <row r="108">
          <cell r="A108">
            <v>40758</v>
          </cell>
        </row>
        <row r="109">
          <cell r="A109">
            <v>40759</v>
          </cell>
        </row>
        <row r="110">
          <cell r="A110">
            <v>40760</v>
          </cell>
        </row>
        <row r="111">
          <cell r="A111">
            <v>40763</v>
          </cell>
        </row>
        <row r="112">
          <cell r="A112">
            <v>40764</v>
          </cell>
        </row>
        <row r="113">
          <cell r="A113">
            <v>40765</v>
          </cell>
        </row>
        <row r="114">
          <cell r="A114">
            <v>40766</v>
          </cell>
        </row>
        <row r="115">
          <cell r="A115">
            <v>40767</v>
          </cell>
        </row>
        <row r="116">
          <cell r="A116">
            <v>40770</v>
          </cell>
        </row>
        <row r="117">
          <cell r="A117">
            <v>40771</v>
          </cell>
        </row>
        <row r="118">
          <cell r="A118">
            <v>40772</v>
          </cell>
        </row>
        <row r="119">
          <cell r="A119">
            <v>40773</v>
          </cell>
        </row>
        <row r="120">
          <cell r="A120">
            <v>40774</v>
          </cell>
        </row>
        <row r="121">
          <cell r="A121">
            <v>40777</v>
          </cell>
        </row>
        <row r="122">
          <cell r="A122">
            <v>40778</v>
          </cell>
        </row>
        <row r="123">
          <cell r="A123">
            <v>40779</v>
          </cell>
        </row>
        <row r="124">
          <cell r="A124">
            <v>40780</v>
          </cell>
        </row>
        <row r="125">
          <cell r="A125">
            <v>40781</v>
          </cell>
        </row>
        <row r="126">
          <cell r="A126">
            <v>40784</v>
          </cell>
        </row>
        <row r="127">
          <cell r="A127">
            <v>40785</v>
          </cell>
        </row>
        <row r="128">
          <cell r="A128">
            <v>40786</v>
          </cell>
        </row>
        <row r="129">
          <cell r="A129">
            <v>40787</v>
          </cell>
        </row>
        <row r="130">
          <cell r="A130">
            <v>40788</v>
          </cell>
        </row>
        <row r="131">
          <cell r="A131">
            <v>40791</v>
          </cell>
        </row>
        <row r="132">
          <cell r="A132">
            <v>40792</v>
          </cell>
        </row>
        <row r="133">
          <cell r="A133">
            <v>40793</v>
          </cell>
        </row>
        <row r="134">
          <cell r="A134">
            <v>40794</v>
          </cell>
        </row>
        <row r="135">
          <cell r="A135">
            <v>40795</v>
          </cell>
        </row>
        <row r="136">
          <cell r="A136">
            <v>40798</v>
          </cell>
        </row>
        <row r="137">
          <cell r="A137">
            <v>40799</v>
          </cell>
        </row>
        <row r="138">
          <cell r="A138">
            <v>40800</v>
          </cell>
        </row>
        <row r="139">
          <cell r="A139">
            <v>40801</v>
          </cell>
        </row>
        <row r="140">
          <cell r="A140">
            <v>40802</v>
          </cell>
        </row>
        <row r="141">
          <cell r="A141">
            <v>40805</v>
          </cell>
        </row>
        <row r="142">
          <cell r="A142">
            <v>40806</v>
          </cell>
        </row>
        <row r="143">
          <cell r="A143">
            <v>40807</v>
          </cell>
        </row>
        <row r="144">
          <cell r="A144">
            <v>40808</v>
          </cell>
        </row>
        <row r="145">
          <cell r="A145">
            <v>40809</v>
          </cell>
        </row>
        <row r="146">
          <cell r="A146">
            <v>40812</v>
          </cell>
        </row>
        <row r="147">
          <cell r="A147">
            <v>40813</v>
          </cell>
        </row>
        <row r="148">
          <cell r="A148">
            <v>40814</v>
          </cell>
        </row>
        <row r="149">
          <cell r="A149">
            <v>40815</v>
          </cell>
        </row>
        <row r="150">
          <cell r="A150">
            <v>40816</v>
          </cell>
        </row>
        <row r="151">
          <cell r="A151">
            <v>40819</v>
          </cell>
        </row>
        <row r="152">
          <cell r="A152">
            <v>40820</v>
          </cell>
        </row>
        <row r="153">
          <cell r="A153">
            <v>40821</v>
          </cell>
        </row>
        <row r="154">
          <cell r="A154">
            <v>40822</v>
          </cell>
        </row>
        <row r="155">
          <cell r="A155">
            <v>40823</v>
          </cell>
        </row>
        <row r="156">
          <cell r="A156">
            <v>40826</v>
          </cell>
        </row>
        <row r="157">
          <cell r="A157">
            <v>40827</v>
          </cell>
        </row>
        <row r="158">
          <cell r="A158">
            <v>40828</v>
          </cell>
        </row>
        <row r="159">
          <cell r="A159">
            <v>40829</v>
          </cell>
        </row>
        <row r="160">
          <cell r="A160">
            <v>40830</v>
          </cell>
        </row>
        <row r="161">
          <cell r="A161">
            <v>40833</v>
          </cell>
        </row>
        <row r="162">
          <cell r="A162">
            <v>40834</v>
          </cell>
        </row>
        <row r="163">
          <cell r="A163">
            <v>40835</v>
          </cell>
        </row>
        <row r="164">
          <cell r="A164">
            <v>40836</v>
          </cell>
        </row>
        <row r="165">
          <cell r="A165">
            <v>40837</v>
          </cell>
        </row>
        <row r="166">
          <cell r="A166">
            <v>40840</v>
          </cell>
        </row>
        <row r="167">
          <cell r="A167">
            <v>40841</v>
          </cell>
        </row>
        <row r="168">
          <cell r="A168">
            <v>40842</v>
          </cell>
        </row>
        <row r="169">
          <cell r="A169">
            <v>40843</v>
          </cell>
        </row>
        <row r="170">
          <cell r="A170">
            <v>40844</v>
          </cell>
        </row>
        <row r="171">
          <cell r="A171">
            <v>40847</v>
          </cell>
        </row>
        <row r="172">
          <cell r="A172">
            <v>40848</v>
          </cell>
        </row>
        <row r="173">
          <cell r="A173">
            <v>40849</v>
          </cell>
        </row>
        <row r="174">
          <cell r="A174">
            <v>40850</v>
          </cell>
        </row>
        <row r="175">
          <cell r="A175">
            <v>40851</v>
          </cell>
        </row>
        <row r="176">
          <cell r="A176">
            <v>40854</v>
          </cell>
        </row>
        <row r="177">
          <cell r="A177">
            <v>40855</v>
          </cell>
        </row>
        <row r="178">
          <cell r="A178">
            <v>40856</v>
          </cell>
        </row>
        <row r="179">
          <cell r="A179">
            <v>40857</v>
          </cell>
        </row>
        <row r="180">
          <cell r="A180">
            <v>40858</v>
          </cell>
        </row>
        <row r="181">
          <cell r="A181">
            <v>40861</v>
          </cell>
        </row>
        <row r="182">
          <cell r="A182">
            <v>40862</v>
          </cell>
        </row>
        <row r="183">
          <cell r="A183">
            <v>40863</v>
          </cell>
        </row>
        <row r="184">
          <cell r="A184">
            <v>40864</v>
          </cell>
        </row>
        <row r="185">
          <cell r="A185">
            <v>40865</v>
          </cell>
        </row>
        <row r="186">
          <cell r="A186">
            <v>40868</v>
          </cell>
        </row>
        <row r="187">
          <cell r="A187">
            <v>40869</v>
          </cell>
        </row>
        <row r="188">
          <cell r="A188">
            <v>40870</v>
          </cell>
        </row>
        <row r="189">
          <cell r="A189">
            <v>40871</v>
          </cell>
        </row>
        <row r="190">
          <cell r="A190">
            <v>40872</v>
          </cell>
        </row>
        <row r="191">
          <cell r="A191">
            <v>40875</v>
          </cell>
        </row>
        <row r="192">
          <cell r="A192">
            <v>40876</v>
          </cell>
        </row>
        <row r="193">
          <cell r="A193">
            <v>40877</v>
          </cell>
        </row>
        <row r="194">
          <cell r="A194">
            <v>40878</v>
          </cell>
        </row>
        <row r="195">
          <cell r="A195">
            <v>40879</v>
          </cell>
        </row>
        <row r="196">
          <cell r="A196">
            <v>40882</v>
          </cell>
        </row>
        <row r="197">
          <cell r="A197">
            <v>40883</v>
          </cell>
        </row>
        <row r="198">
          <cell r="A198">
            <v>40884</v>
          </cell>
        </row>
        <row r="199">
          <cell r="A199">
            <v>40885</v>
          </cell>
        </row>
        <row r="200">
          <cell r="A200">
            <v>40886</v>
          </cell>
        </row>
        <row r="201">
          <cell r="A201">
            <v>40889</v>
          </cell>
        </row>
        <row r="202">
          <cell r="A202">
            <v>40890</v>
          </cell>
        </row>
        <row r="203">
          <cell r="A203">
            <v>40891</v>
          </cell>
        </row>
        <row r="204">
          <cell r="A204">
            <v>40892</v>
          </cell>
        </row>
        <row r="205">
          <cell r="A205">
            <v>40893</v>
          </cell>
        </row>
        <row r="206">
          <cell r="A206">
            <v>40896</v>
          </cell>
        </row>
        <row r="207">
          <cell r="A207">
            <v>40897</v>
          </cell>
        </row>
        <row r="208">
          <cell r="A208">
            <v>40898</v>
          </cell>
        </row>
        <row r="209">
          <cell r="A209">
            <v>40899</v>
          </cell>
        </row>
        <row r="210">
          <cell r="A210">
            <v>40900</v>
          </cell>
        </row>
        <row r="211">
          <cell r="A211">
            <v>40903</v>
          </cell>
        </row>
        <row r="212">
          <cell r="A212">
            <v>40904</v>
          </cell>
        </row>
        <row r="213">
          <cell r="A213">
            <v>40905</v>
          </cell>
        </row>
        <row r="214">
          <cell r="A214">
            <v>40906</v>
          </cell>
        </row>
        <row r="215">
          <cell r="A215">
            <v>40907</v>
          </cell>
        </row>
        <row r="216">
          <cell r="A216">
            <v>40910</v>
          </cell>
        </row>
        <row r="217">
          <cell r="A217">
            <v>40911</v>
          </cell>
        </row>
        <row r="218">
          <cell r="A218">
            <v>40912</v>
          </cell>
        </row>
        <row r="219">
          <cell r="A219">
            <v>40913</v>
          </cell>
        </row>
        <row r="220">
          <cell r="A220">
            <v>40914</v>
          </cell>
        </row>
        <row r="221">
          <cell r="A221">
            <v>40917</v>
          </cell>
        </row>
        <row r="222">
          <cell r="A222">
            <v>40918</v>
          </cell>
        </row>
        <row r="223">
          <cell r="A223">
            <v>40919</v>
          </cell>
        </row>
        <row r="224">
          <cell r="A224">
            <v>40920</v>
          </cell>
        </row>
        <row r="225">
          <cell r="A225">
            <v>40921</v>
          </cell>
        </row>
        <row r="226">
          <cell r="A226">
            <v>40924</v>
          </cell>
        </row>
        <row r="227">
          <cell r="A227">
            <v>40925</v>
          </cell>
        </row>
        <row r="228">
          <cell r="A228">
            <v>40926</v>
          </cell>
        </row>
        <row r="229">
          <cell r="A229">
            <v>40927</v>
          </cell>
        </row>
        <row r="230">
          <cell r="A230">
            <v>40928</v>
          </cell>
        </row>
        <row r="231">
          <cell r="A231">
            <v>40931</v>
          </cell>
        </row>
        <row r="232">
          <cell r="A232">
            <v>40932</v>
          </cell>
        </row>
        <row r="233">
          <cell r="A233">
            <v>40933</v>
          </cell>
        </row>
        <row r="234">
          <cell r="A234">
            <v>40934</v>
          </cell>
        </row>
        <row r="235">
          <cell r="A235">
            <v>40935</v>
          </cell>
        </row>
        <row r="236">
          <cell r="A236">
            <v>40938</v>
          </cell>
        </row>
        <row r="237">
          <cell r="A237">
            <v>40939</v>
          </cell>
        </row>
        <row r="238">
          <cell r="A238">
            <v>40940</v>
          </cell>
        </row>
        <row r="239">
          <cell r="A239">
            <v>40941</v>
          </cell>
        </row>
        <row r="240">
          <cell r="A240">
            <v>40942</v>
          </cell>
        </row>
        <row r="241">
          <cell r="A241">
            <v>40945</v>
          </cell>
        </row>
        <row r="242">
          <cell r="A242">
            <v>40946</v>
          </cell>
        </row>
        <row r="243">
          <cell r="A243">
            <v>40947</v>
          </cell>
        </row>
        <row r="244">
          <cell r="A244">
            <v>40948</v>
          </cell>
        </row>
        <row r="245">
          <cell r="A245">
            <v>40949</v>
          </cell>
        </row>
        <row r="246">
          <cell r="A246">
            <v>40952</v>
          </cell>
        </row>
        <row r="247">
          <cell r="A247">
            <v>40953</v>
          </cell>
        </row>
        <row r="248">
          <cell r="A248">
            <v>40954</v>
          </cell>
        </row>
        <row r="249">
          <cell r="A249">
            <v>40955</v>
          </cell>
        </row>
        <row r="250">
          <cell r="A250">
            <v>40956</v>
          </cell>
        </row>
        <row r="251">
          <cell r="A251">
            <v>40959</v>
          </cell>
        </row>
        <row r="252">
          <cell r="A252">
            <v>40960</v>
          </cell>
        </row>
        <row r="253">
          <cell r="A253">
            <v>40961</v>
          </cell>
        </row>
        <row r="254">
          <cell r="A254">
            <v>40962</v>
          </cell>
        </row>
        <row r="255">
          <cell r="A255">
            <v>40963</v>
          </cell>
        </row>
        <row r="256">
          <cell r="A256">
            <v>40966</v>
          </cell>
        </row>
        <row r="257">
          <cell r="A257">
            <v>40967</v>
          </cell>
        </row>
        <row r="258">
          <cell r="A258">
            <v>40968</v>
          </cell>
        </row>
        <row r="259">
          <cell r="A259">
            <v>40969</v>
          </cell>
        </row>
        <row r="260">
          <cell r="A260">
            <v>40970</v>
          </cell>
        </row>
        <row r="261">
          <cell r="A261">
            <v>40973</v>
          </cell>
        </row>
        <row r="262">
          <cell r="A262">
            <v>40974</v>
          </cell>
        </row>
        <row r="263">
          <cell r="A263">
            <v>40975</v>
          </cell>
        </row>
        <row r="264">
          <cell r="A264">
            <v>40976</v>
          </cell>
        </row>
        <row r="265">
          <cell r="A265">
            <v>40977</v>
          </cell>
        </row>
        <row r="266">
          <cell r="A266">
            <v>40980</v>
          </cell>
        </row>
        <row r="267">
          <cell r="A267">
            <v>40981</v>
          </cell>
        </row>
        <row r="268">
          <cell r="A268">
            <v>40982</v>
          </cell>
        </row>
        <row r="269">
          <cell r="A269">
            <v>40983</v>
          </cell>
        </row>
        <row r="270">
          <cell r="A270">
            <v>40984</v>
          </cell>
        </row>
        <row r="271">
          <cell r="A271">
            <v>40987</v>
          </cell>
        </row>
        <row r="272">
          <cell r="A272">
            <v>40988</v>
          </cell>
        </row>
        <row r="273">
          <cell r="A273">
            <v>40989</v>
          </cell>
        </row>
        <row r="274">
          <cell r="A274">
            <v>40990</v>
          </cell>
        </row>
        <row r="275">
          <cell r="A275">
            <v>40991</v>
          </cell>
        </row>
        <row r="276">
          <cell r="A276">
            <v>40994</v>
          </cell>
        </row>
        <row r="277">
          <cell r="A277">
            <v>40995</v>
          </cell>
        </row>
        <row r="278">
          <cell r="A278">
            <v>40996</v>
          </cell>
        </row>
        <row r="279">
          <cell r="A279">
            <v>40997</v>
          </cell>
        </row>
        <row r="280">
          <cell r="A280">
            <v>40998</v>
          </cell>
        </row>
        <row r="281">
          <cell r="A281">
            <v>41001</v>
          </cell>
        </row>
        <row r="282">
          <cell r="A282">
            <v>41002</v>
          </cell>
        </row>
        <row r="283">
          <cell r="A283">
            <v>41003</v>
          </cell>
        </row>
        <row r="284">
          <cell r="A284">
            <v>41004</v>
          </cell>
        </row>
        <row r="285">
          <cell r="A285">
            <v>41005</v>
          </cell>
        </row>
        <row r="286">
          <cell r="A286">
            <v>41008</v>
          </cell>
        </row>
        <row r="287">
          <cell r="A287">
            <v>41009</v>
          </cell>
        </row>
        <row r="288">
          <cell r="A288">
            <v>41010</v>
          </cell>
        </row>
        <row r="289">
          <cell r="A289">
            <v>41011</v>
          </cell>
        </row>
        <row r="290">
          <cell r="A290">
            <v>41012</v>
          </cell>
        </row>
        <row r="291">
          <cell r="A291">
            <v>41015</v>
          </cell>
        </row>
        <row r="292">
          <cell r="A292">
            <v>41016</v>
          </cell>
        </row>
        <row r="293">
          <cell r="A293">
            <v>41017</v>
          </cell>
        </row>
        <row r="294">
          <cell r="A294">
            <v>41018</v>
          </cell>
        </row>
        <row r="295">
          <cell r="A295">
            <v>41019</v>
          </cell>
        </row>
        <row r="296">
          <cell r="A296">
            <v>41022</v>
          </cell>
        </row>
        <row r="297">
          <cell r="A297">
            <v>41023</v>
          </cell>
        </row>
        <row r="298">
          <cell r="A298">
            <v>41024</v>
          </cell>
        </row>
        <row r="299">
          <cell r="A299">
            <v>41025</v>
          </cell>
        </row>
        <row r="300">
          <cell r="A300">
            <v>41026</v>
          </cell>
        </row>
        <row r="301">
          <cell r="A301">
            <v>41029</v>
          </cell>
        </row>
        <row r="302">
          <cell r="A302">
            <v>41030</v>
          </cell>
        </row>
        <row r="303">
          <cell r="A303">
            <v>41031</v>
          </cell>
        </row>
        <row r="304">
          <cell r="A304">
            <v>41032</v>
          </cell>
        </row>
        <row r="305">
          <cell r="A305">
            <v>41033</v>
          </cell>
        </row>
        <row r="306">
          <cell r="A306">
            <v>41036</v>
          </cell>
        </row>
        <row r="307">
          <cell r="A307">
            <v>41037</v>
          </cell>
        </row>
        <row r="308">
          <cell r="A308">
            <v>41038</v>
          </cell>
        </row>
        <row r="309">
          <cell r="A309">
            <v>41039</v>
          </cell>
        </row>
        <row r="310">
          <cell r="A310">
            <v>41040</v>
          </cell>
        </row>
        <row r="311">
          <cell r="A311">
            <v>41043</v>
          </cell>
        </row>
        <row r="312">
          <cell r="A312">
            <v>41044</v>
          </cell>
        </row>
        <row r="313">
          <cell r="A313">
            <v>41045</v>
          </cell>
        </row>
        <row r="314">
          <cell r="A314">
            <v>41046</v>
          </cell>
        </row>
        <row r="315">
          <cell r="A315">
            <v>41047</v>
          </cell>
        </row>
        <row r="316">
          <cell r="A316">
            <v>41050</v>
          </cell>
        </row>
        <row r="317">
          <cell r="A317">
            <v>41051</v>
          </cell>
        </row>
        <row r="318">
          <cell r="A318">
            <v>41052</v>
          </cell>
        </row>
        <row r="319">
          <cell r="A319">
            <v>41053</v>
          </cell>
        </row>
        <row r="320">
          <cell r="A320">
            <v>41054</v>
          </cell>
        </row>
        <row r="321">
          <cell r="A321">
            <v>41057</v>
          </cell>
        </row>
        <row r="322">
          <cell r="A322">
            <v>41058</v>
          </cell>
        </row>
        <row r="323">
          <cell r="A323">
            <v>41059</v>
          </cell>
        </row>
        <row r="324">
          <cell r="A324">
            <v>41060</v>
          </cell>
        </row>
        <row r="325">
          <cell r="A325">
            <v>41061</v>
          </cell>
        </row>
        <row r="326">
          <cell r="A326">
            <v>41064</v>
          </cell>
        </row>
        <row r="327">
          <cell r="A327">
            <v>41065</v>
          </cell>
        </row>
        <row r="328">
          <cell r="A328">
            <v>41066</v>
          </cell>
        </row>
        <row r="329">
          <cell r="A329">
            <v>41067</v>
          </cell>
        </row>
        <row r="330">
          <cell r="A330">
            <v>41068</v>
          </cell>
        </row>
        <row r="331">
          <cell r="A331">
            <v>41071</v>
          </cell>
        </row>
        <row r="332">
          <cell r="A332">
            <v>41072</v>
          </cell>
        </row>
        <row r="333">
          <cell r="A333">
            <v>41073</v>
          </cell>
        </row>
        <row r="334">
          <cell r="A334">
            <v>41074</v>
          </cell>
        </row>
        <row r="335">
          <cell r="A335">
            <v>41075</v>
          </cell>
        </row>
        <row r="336">
          <cell r="A336">
            <v>41078</v>
          </cell>
        </row>
        <row r="337">
          <cell r="A337">
            <v>41079</v>
          </cell>
        </row>
        <row r="338">
          <cell r="A338">
            <v>41080</v>
          </cell>
        </row>
        <row r="339">
          <cell r="A339">
            <v>41081</v>
          </cell>
        </row>
        <row r="340">
          <cell r="A340">
            <v>41082</v>
          </cell>
        </row>
        <row r="341">
          <cell r="A341">
            <v>41085</v>
          </cell>
        </row>
        <row r="342">
          <cell r="A342">
            <v>41086</v>
          </cell>
        </row>
        <row r="343">
          <cell r="A343">
            <v>41087</v>
          </cell>
        </row>
        <row r="344">
          <cell r="A344">
            <v>41088</v>
          </cell>
        </row>
        <row r="345">
          <cell r="A345">
            <v>41089</v>
          </cell>
        </row>
        <row r="346">
          <cell r="A346">
            <v>41092</v>
          </cell>
        </row>
        <row r="347">
          <cell r="A347">
            <v>41093</v>
          </cell>
        </row>
        <row r="348">
          <cell r="A348">
            <v>41094</v>
          </cell>
        </row>
        <row r="349">
          <cell r="A349">
            <v>41095</v>
          </cell>
        </row>
        <row r="350">
          <cell r="A350">
            <v>41096</v>
          </cell>
        </row>
        <row r="351">
          <cell r="A351">
            <v>41099</v>
          </cell>
        </row>
        <row r="352">
          <cell r="A352">
            <v>41100</v>
          </cell>
        </row>
        <row r="353">
          <cell r="A353">
            <v>41101</v>
          </cell>
        </row>
        <row r="354">
          <cell r="A354">
            <v>41102</v>
          </cell>
        </row>
        <row r="355">
          <cell r="A355">
            <v>41103</v>
          </cell>
        </row>
        <row r="356">
          <cell r="A356">
            <v>41106</v>
          </cell>
        </row>
        <row r="357">
          <cell r="A357">
            <v>41107</v>
          </cell>
        </row>
        <row r="358">
          <cell r="A358">
            <v>41108</v>
          </cell>
        </row>
        <row r="359">
          <cell r="A359">
            <v>41109</v>
          </cell>
        </row>
        <row r="360">
          <cell r="A360">
            <v>41110</v>
          </cell>
        </row>
        <row r="361">
          <cell r="A361">
            <v>41113</v>
          </cell>
        </row>
        <row r="362">
          <cell r="A362">
            <v>41114</v>
          </cell>
        </row>
        <row r="363">
          <cell r="A363">
            <v>41115</v>
          </cell>
        </row>
        <row r="364">
          <cell r="A364">
            <v>41116</v>
          </cell>
        </row>
        <row r="365">
          <cell r="A365">
            <v>41117</v>
          </cell>
        </row>
        <row r="366">
          <cell r="A366">
            <v>41120</v>
          </cell>
        </row>
        <row r="367">
          <cell r="A367">
            <v>41121</v>
          </cell>
        </row>
        <row r="368">
          <cell r="A368">
            <v>41122</v>
          </cell>
        </row>
        <row r="369">
          <cell r="A369">
            <v>41123</v>
          </cell>
        </row>
        <row r="370">
          <cell r="A370">
            <v>41124</v>
          </cell>
        </row>
        <row r="371">
          <cell r="A371">
            <v>41127</v>
          </cell>
        </row>
        <row r="372">
          <cell r="A372">
            <v>41128</v>
          </cell>
        </row>
        <row r="373">
          <cell r="A373">
            <v>41129</v>
          </cell>
        </row>
        <row r="374">
          <cell r="A374">
            <v>41130</v>
          </cell>
        </row>
        <row r="375">
          <cell r="A375">
            <v>41131</v>
          </cell>
        </row>
        <row r="376">
          <cell r="A376">
            <v>41134</v>
          </cell>
        </row>
        <row r="377">
          <cell r="A377">
            <v>41135</v>
          </cell>
        </row>
        <row r="378">
          <cell r="A378">
            <v>41136</v>
          </cell>
        </row>
        <row r="379">
          <cell r="A379">
            <v>41137</v>
          </cell>
        </row>
        <row r="380">
          <cell r="A380">
            <v>41138</v>
          </cell>
        </row>
        <row r="381">
          <cell r="A381">
            <v>41141</v>
          </cell>
        </row>
        <row r="382">
          <cell r="A382">
            <v>41142</v>
          </cell>
        </row>
        <row r="383">
          <cell r="A383">
            <v>41143</v>
          </cell>
        </row>
        <row r="384">
          <cell r="A384">
            <v>41144</v>
          </cell>
        </row>
        <row r="385">
          <cell r="A385">
            <v>41145</v>
          </cell>
        </row>
        <row r="386">
          <cell r="A386">
            <v>41148</v>
          </cell>
        </row>
        <row r="387">
          <cell r="A387">
            <v>41149</v>
          </cell>
        </row>
        <row r="388">
          <cell r="A388">
            <v>41150</v>
          </cell>
        </row>
        <row r="389">
          <cell r="A389">
            <v>41151</v>
          </cell>
        </row>
        <row r="390">
          <cell r="A390">
            <v>41152</v>
          </cell>
        </row>
        <row r="391">
          <cell r="A391">
            <v>41155</v>
          </cell>
        </row>
        <row r="392">
          <cell r="A392">
            <v>41156</v>
          </cell>
        </row>
        <row r="393">
          <cell r="A393">
            <v>41157</v>
          </cell>
        </row>
        <row r="394">
          <cell r="A394">
            <v>41158</v>
          </cell>
        </row>
        <row r="395">
          <cell r="A395">
            <v>41159</v>
          </cell>
        </row>
        <row r="396">
          <cell r="A396">
            <v>41162</v>
          </cell>
        </row>
        <row r="397">
          <cell r="A397">
            <v>41163</v>
          </cell>
        </row>
        <row r="398">
          <cell r="A398">
            <v>41164</v>
          </cell>
        </row>
        <row r="399">
          <cell r="A399">
            <v>41165</v>
          </cell>
        </row>
        <row r="400">
          <cell r="A400">
            <v>41166</v>
          </cell>
        </row>
        <row r="401">
          <cell r="A401">
            <v>41169</v>
          </cell>
        </row>
        <row r="402">
          <cell r="A402">
            <v>41170</v>
          </cell>
        </row>
        <row r="403">
          <cell r="A403">
            <v>41171</v>
          </cell>
        </row>
        <row r="404">
          <cell r="A404">
            <v>41172</v>
          </cell>
        </row>
        <row r="405">
          <cell r="A405">
            <v>41173</v>
          </cell>
        </row>
        <row r="406">
          <cell r="A406">
            <v>41176</v>
          </cell>
        </row>
        <row r="407">
          <cell r="A407">
            <v>41177</v>
          </cell>
        </row>
        <row r="408">
          <cell r="A408">
            <v>41178</v>
          </cell>
        </row>
        <row r="409">
          <cell r="A409">
            <v>41179</v>
          </cell>
        </row>
        <row r="410">
          <cell r="A410">
            <v>41180</v>
          </cell>
        </row>
        <row r="411">
          <cell r="A411">
            <v>41183</v>
          </cell>
        </row>
        <row r="412">
          <cell r="A412">
            <v>41184</v>
          </cell>
        </row>
        <row r="413">
          <cell r="A413">
            <v>41185</v>
          </cell>
        </row>
        <row r="414">
          <cell r="A414">
            <v>41186</v>
          </cell>
        </row>
        <row r="415">
          <cell r="A415">
            <v>41187</v>
          </cell>
        </row>
        <row r="416">
          <cell r="A416">
            <v>41190</v>
          </cell>
        </row>
        <row r="417">
          <cell r="A417">
            <v>41191</v>
          </cell>
        </row>
        <row r="418">
          <cell r="A418">
            <v>41192</v>
          </cell>
        </row>
        <row r="419">
          <cell r="A419">
            <v>41193</v>
          </cell>
        </row>
        <row r="420">
          <cell r="A420">
            <v>41194</v>
          </cell>
        </row>
        <row r="421">
          <cell r="A421">
            <v>41197</v>
          </cell>
        </row>
        <row r="422">
          <cell r="A422">
            <v>41198</v>
          </cell>
        </row>
        <row r="423">
          <cell r="A423">
            <v>41199</v>
          </cell>
        </row>
        <row r="424">
          <cell r="A424">
            <v>41200</v>
          </cell>
        </row>
        <row r="425">
          <cell r="A425">
            <v>41201</v>
          </cell>
        </row>
        <row r="426">
          <cell r="A426">
            <v>41204</v>
          </cell>
        </row>
        <row r="427">
          <cell r="A427">
            <v>41205</v>
          </cell>
        </row>
        <row r="428">
          <cell r="A428">
            <v>41206</v>
          </cell>
        </row>
        <row r="429">
          <cell r="A429">
            <v>41207</v>
          </cell>
        </row>
        <row r="430">
          <cell r="A430">
            <v>41208</v>
          </cell>
        </row>
        <row r="431">
          <cell r="A431">
            <v>41211</v>
          </cell>
        </row>
        <row r="432">
          <cell r="A432">
            <v>41212</v>
          </cell>
        </row>
        <row r="433">
          <cell r="A433">
            <v>41213</v>
          </cell>
        </row>
        <row r="434">
          <cell r="A434">
            <v>41214</v>
          </cell>
        </row>
        <row r="435">
          <cell r="A435">
            <v>41215</v>
          </cell>
        </row>
        <row r="436">
          <cell r="A436">
            <v>41218</v>
          </cell>
        </row>
        <row r="437">
          <cell r="A437">
            <v>41219</v>
          </cell>
        </row>
        <row r="438">
          <cell r="A438">
            <v>41220</v>
          </cell>
        </row>
        <row r="439">
          <cell r="A439">
            <v>41221</v>
          </cell>
        </row>
        <row r="440">
          <cell r="A440">
            <v>41222</v>
          </cell>
        </row>
        <row r="441">
          <cell r="A441">
            <v>41225</v>
          </cell>
        </row>
        <row r="442">
          <cell r="A442">
            <v>41226</v>
          </cell>
        </row>
        <row r="443">
          <cell r="A443">
            <v>41227</v>
          </cell>
        </row>
        <row r="444">
          <cell r="A444">
            <v>41228</v>
          </cell>
        </row>
        <row r="445">
          <cell r="A445">
            <v>41229</v>
          </cell>
        </row>
        <row r="446">
          <cell r="A446">
            <v>41232</v>
          </cell>
        </row>
        <row r="447">
          <cell r="A447">
            <v>41233</v>
          </cell>
        </row>
        <row r="448">
          <cell r="A448">
            <v>41234</v>
          </cell>
        </row>
        <row r="449">
          <cell r="A449">
            <v>41235</v>
          </cell>
        </row>
        <row r="450">
          <cell r="A450">
            <v>41236</v>
          </cell>
        </row>
        <row r="451">
          <cell r="A451">
            <v>41239</v>
          </cell>
        </row>
        <row r="452">
          <cell r="A452">
            <v>41240</v>
          </cell>
        </row>
        <row r="453">
          <cell r="A453">
            <v>41241</v>
          </cell>
        </row>
        <row r="454">
          <cell r="A454">
            <v>41242</v>
          </cell>
        </row>
        <row r="455">
          <cell r="A455">
            <v>41243</v>
          </cell>
        </row>
        <row r="456">
          <cell r="A456">
            <v>41246</v>
          </cell>
        </row>
        <row r="457">
          <cell r="A457">
            <v>41247</v>
          </cell>
        </row>
        <row r="458">
          <cell r="A458">
            <v>41248</v>
          </cell>
        </row>
        <row r="459">
          <cell r="A459">
            <v>41249</v>
          </cell>
        </row>
        <row r="460">
          <cell r="A460">
            <v>41250</v>
          </cell>
        </row>
        <row r="461">
          <cell r="A461">
            <v>41253</v>
          </cell>
        </row>
        <row r="462">
          <cell r="A462">
            <v>41254</v>
          </cell>
        </row>
        <row r="463">
          <cell r="A463">
            <v>41255</v>
          </cell>
        </row>
        <row r="464">
          <cell r="A464">
            <v>41256</v>
          </cell>
        </row>
        <row r="465">
          <cell r="A465">
            <v>41257</v>
          </cell>
        </row>
        <row r="466">
          <cell r="A466">
            <v>41260</v>
          </cell>
        </row>
        <row r="467">
          <cell r="A467">
            <v>41261</v>
          </cell>
        </row>
        <row r="468">
          <cell r="A468">
            <v>41262</v>
          </cell>
        </row>
        <row r="469">
          <cell r="A469">
            <v>41263</v>
          </cell>
        </row>
        <row r="470">
          <cell r="A470">
            <v>41264</v>
          </cell>
        </row>
        <row r="471">
          <cell r="A471">
            <v>41267</v>
          </cell>
        </row>
        <row r="472">
          <cell r="A472">
            <v>41268</v>
          </cell>
        </row>
        <row r="473">
          <cell r="A473">
            <v>41269</v>
          </cell>
        </row>
        <row r="474">
          <cell r="A474">
            <v>41270</v>
          </cell>
        </row>
        <row r="475">
          <cell r="A475">
            <v>41271</v>
          </cell>
        </row>
        <row r="476">
          <cell r="A476">
            <v>41274</v>
          </cell>
        </row>
        <row r="477">
          <cell r="A477">
            <v>41275</v>
          </cell>
        </row>
        <row r="478">
          <cell r="A478">
            <v>41276</v>
          </cell>
        </row>
        <row r="479">
          <cell r="A479">
            <v>41277</v>
          </cell>
        </row>
        <row r="480">
          <cell r="A480">
            <v>41278</v>
          </cell>
        </row>
        <row r="481">
          <cell r="A481">
            <v>41281</v>
          </cell>
        </row>
        <row r="482">
          <cell r="A482">
            <v>41282</v>
          </cell>
        </row>
        <row r="483">
          <cell r="A483">
            <v>41283</v>
          </cell>
        </row>
        <row r="484">
          <cell r="A484">
            <v>41284</v>
          </cell>
        </row>
        <row r="485">
          <cell r="A485">
            <v>41285</v>
          </cell>
        </row>
        <row r="486">
          <cell r="A486">
            <v>41288</v>
          </cell>
        </row>
        <row r="487">
          <cell r="A487">
            <v>41289</v>
          </cell>
        </row>
        <row r="488">
          <cell r="A488">
            <v>41290</v>
          </cell>
        </row>
        <row r="489">
          <cell r="A489">
            <v>41291</v>
          </cell>
        </row>
        <row r="490">
          <cell r="A490">
            <v>41292</v>
          </cell>
        </row>
        <row r="491">
          <cell r="A491">
            <v>41295</v>
          </cell>
        </row>
        <row r="492">
          <cell r="A492">
            <v>41296</v>
          </cell>
        </row>
        <row r="493">
          <cell r="A493">
            <v>41297</v>
          </cell>
        </row>
        <row r="494">
          <cell r="A494">
            <v>41298</v>
          </cell>
        </row>
        <row r="495">
          <cell r="A495">
            <v>41299</v>
          </cell>
        </row>
        <row r="496">
          <cell r="A496">
            <v>41302</v>
          </cell>
        </row>
        <row r="497">
          <cell r="A497">
            <v>41303</v>
          </cell>
        </row>
        <row r="498">
          <cell r="A498">
            <v>41304</v>
          </cell>
        </row>
        <row r="499">
          <cell r="A499">
            <v>41305</v>
          </cell>
        </row>
        <row r="500">
          <cell r="A500">
            <v>41306</v>
          </cell>
        </row>
        <row r="501">
          <cell r="A501">
            <v>41309</v>
          </cell>
        </row>
        <row r="502">
          <cell r="A502">
            <v>41310</v>
          </cell>
        </row>
        <row r="503">
          <cell r="A503">
            <v>41311</v>
          </cell>
        </row>
        <row r="504">
          <cell r="A504">
            <v>41312</v>
          </cell>
        </row>
        <row r="505">
          <cell r="A505">
            <v>41313</v>
          </cell>
        </row>
        <row r="506">
          <cell r="A506">
            <v>41316</v>
          </cell>
        </row>
        <row r="507">
          <cell r="A507">
            <v>41317</v>
          </cell>
        </row>
        <row r="508">
          <cell r="A508">
            <v>41318</v>
          </cell>
        </row>
        <row r="509">
          <cell r="A509">
            <v>41319</v>
          </cell>
        </row>
        <row r="510">
          <cell r="A510">
            <v>41320</v>
          </cell>
        </row>
        <row r="511">
          <cell r="A511">
            <v>41323</v>
          </cell>
        </row>
        <row r="512">
          <cell r="A512">
            <v>41324</v>
          </cell>
        </row>
        <row r="513">
          <cell r="A513">
            <v>41325</v>
          </cell>
        </row>
        <row r="514">
          <cell r="A514">
            <v>41326</v>
          </cell>
        </row>
        <row r="515">
          <cell r="A515">
            <v>41327</v>
          </cell>
        </row>
        <row r="516">
          <cell r="A516">
            <v>41330</v>
          </cell>
        </row>
        <row r="517">
          <cell r="A517">
            <v>41331</v>
          </cell>
        </row>
        <row r="518">
          <cell r="A518">
            <v>41332</v>
          </cell>
        </row>
        <row r="519">
          <cell r="A519">
            <v>41333</v>
          </cell>
        </row>
        <row r="520">
          <cell r="A520">
            <v>41334</v>
          </cell>
        </row>
        <row r="521">
          <cell r="A521">
            <v>41337</v>
          </cell>
        </row>
        <row r="522">
          <cell r="A522">
            <v>41338</v>
          </cell>
        </row>
        <row r="523">
          <cell r="A523">
            <v>41339</v>
          </cell>
        </row>
        <row r="524">
          <cell r="A524">
            <v>41340</v>
          </cell>
        </row>
        <row r="525">
          <cell r="A525">
            <v>41341</v>
          </cell>
        </row>
        <row r="526">
          <cell r="A526">
            <v>41344</v>
          </cell>
        </row>
        <row r="527">
          <cell r="A527">
            <v>41345</v>
          </cell>
        </row>
        <row r="528">
          <cell r="A528">
            <v>41346</v>
          </cell>
        </row>
        <row r="529">
          <cell r="A529">
            <v>41347</v>
          </cell>
        </row>
        <row r="530">
          <cell r="A530">
            <v>41348</v>
          </cell>
        </row>
        <row r="531">
          <cell r="A531">
            <v>41351</v>
          </cell>
        </row>
        <row r="532">
          <cell r="A532">
            <v>41352</v>
          </cell>
        </row>
        <row r="533">
          <cell r="A533">
            <v>41353</v>
          </cell>
        </row>
        <row r="534">
          <cell r="A534">
            <v>41354</v>
          </cell>
        </row>
        <row r="535">
          <cell r="A535">
            <v>41355</v>
          </cell>
        </row>
        <row r="536">
          <cell r="A536">
            <v>41358</v>
          </cell>
        </row>
        <row r="537">
          <cell r="A537">
            <v>41359</v>
          </cell>
        </row>
        <row r="538">
          <cell r="A538">
            <v>41360</v>
          </cell>
        </row>
        <row r="539">
          <cell r="A539">
            <v>41361</v>
          </cell>
        </row>
        <row r="540">
          <cell r="A540">
            <v>41362</v>
          </cell>
        </row>
        <row r="541">
          <cell r="A541">
            <v>41365</v>
          </cell>
        </row>
        <row r="542">
          <cell r="A542">
            <v>41366</v>
          </cell>
        </row>
        <row r="543">
          <cell r="A543">
            <v>41367</v>
          </cell>
        </row>
        <row r="544">
          <cell r="A544">
            <v>41368</v>
          </cell>
        </row>
        <row r="545">
          <cell r="A545">
            <v>41369</v>
          </cell>
        </row>
        <row r="546">
          <cell r="A546">
            <v>41372</v>
          </cell>
        </row>
        <row r="547">
          <cell r="A547">
            <v>41373</v>
          </cell>
        </row>
        <row r="548">
          <cell r="A548">
            <v>41374</v>
          </cell>
        </row>
        <row r="549">
          <cell r="A549">
            <v>41375</v>
          </cell>
        </row>
        <row r="550">
          <cell r="A550">
            <v>41376</v>
          </cell>
        </row>
        <row r="551">
          <cell r="A551">
            <v>41379</v>
          </cell>
        </row>
        <row r="552">
          <cell r="A552">
            <v>41380</v>
          </cell>
        </row>
        <row r="553">
          <cell r="A553">
            <v>41381</v>
          </cell>
        </row>
        <row r="554">
          <cell r="A554">
            <v>41382</v>
          </cell>
        </row>
        <row r="555">
          <cell r="A555">
            <v>41383</v>
          </cell>
        </row>
        <row r="556">
          <cell r="A556">
            <v>41386</v>
          </cell>
        </row>
        <row r="557">
          <cell r="A557">
            <v>41387</v>
          </cell>
        </row>
        <row r="558">
          <cell r="A558">
            <v>41388</v>
          </cell>
        </row>
        <row r="559">
          <cell r="A559">
            <v>41389</v>
          </cell>
        </row>
        <row r="560">
          <cell r="A560">
            <v>41390</v>
          </cell>
        </row>
        <row r="561">
          <cell r="A561">
            <v>41393</v>
          </cell>
        </row>
        <row r="562">
          <cell r="A562">
            <v>41394</v>
          </cell>
        </row>
        <row r="563">
          <cell r="A563">
            <v>41395</v>
          </cell>
        </row>
        <row r="564">
          <cell r="A564">
            <v>41396</v>
          </cell>
        </row>
        <row r="565">
          <cell r="A565">
            <v>41397</v>
          </cell>
        </row>
        <row r="566">
          <cell r="A566">
            <v>41400</v>
          </cell>
        </row>
        <row r="567">
          <cell r="A567">
            <v>41401</v>
          </cell>
        </row>
        <row r="568">
          <cell r="A568">
            <v>41402</v>
          </cell>
        </row>
        <row r="569">
          <cell r="A569">
            <v>41403</v>
          </cell>
        </row>
        <row r="570">
          <cell r="A570">
            <v>41404</v>
          </cell>
        </row>
        <row r="571">
          <cell r="A571">
            <v>41407</v>
          </cell>
        </row>
        <row r="572">
          <cell r="A572">
            <v>41408</v>
          </cell>
        </row>
        <row r="573">
          <cell r="A573">
            <v>41409</v>
          </cell>
        </row>
        <row r="574">
          <cell r="A574">
            <v>41410</v>
          </cell>
        </row>
        <row r="575">
          <cell r="A575">
            <v>41411</v>
          </cell>
        </row>
        <row r="576">
          <cell r="A576">
            <v>41414</v>
          </cell>
        </row>
        <row r="577">
          <cell r="A577">
            <v>41415</v>
          </cell>
        </row>
        <row r="578">
          <cell r="A578">
            <v>41416</v>
          </cell>
        </row>
        <row r="579">
          <cell r="A579">
            <v>41417</v>
          </cell>
        </row>
        <row r="580">
          <cell r="A580">
            <v>41418</v>
          </cell>
        </row>
        <row r="581">
          <cell r="A581">
            <v>41421</v>
          </cell>
        </row>
        <row r="582">
          <cell r="A582">
            <v>41422</v>
          </cell>
        </row>
        <row r="583">
          <cell r="A583">
            <v>41423</v>
          </cell>
        </row>
        <row r="584">
          <cell r="A584">
            <v>41424</v>
          </cell>
        </row>
        <row r="585">
          <cell r="A585">
            <v>41425</v>
          </cell>
        </row>
        <row r="586">
          <cell r="A586">
            <v>41428</v>
          </cell>
        </row>
        <row r="587">
          <cell r="A587">
            <v>41429</v>
          </cell>
        </row>
        <row r="588">
          <cell r="A588">
            <v>41430</v>
          </cell>
        </row>
        <row r="589">
          <cell r="A589">
            <v>41431</v>
          </cell>
        </row>
        <row r="590">
          <cell r="A590">
            <v>41432</v>
          </cell>
        </row>
        <row r="591">
          <cell r="A591">
            <v>41435</v>
          </cell>
        </row>
        <row r="592">
          <cell r="A592">
            <v>41436</v>
          </cell>
        </row>
        <row r="593">
          <cell r="A593">
            <v>41437</v>
          </cell>
        </row>
        <row r="594">
          <cell r="A594">
            <v>41438</v>
          </cell>
        </row>
        <row r="595">
          <cell r="A595">
            <v>41439</v>
          </cell>
        </row>
        <row r="596">
          <cell r="A596">
            <v>41442</v>
          </cell>
        </row>
        <row r="597">
          <cell r="A597">
            <v>41443</v>
          </cell>
        </row>
        <row r="598">
          <cell r="A598">
            <v>41444</v>
          </cell>
        </row>
        <row r="599">
          <cell r="A599">
            <v>41445</v>
          </cell>
        </row>
        <row r="600">
          <cell r="A600">
            <v>41446</v>
          </cell>
        </row>
        <row r="601">
          <cell r="A601">
            <v>41449</v>
          </cell>
        </row>
        <row r="602">
          <cell r="A602">
            <v>41450</v>
          </cell>
        </row>
        <row r="603">
          <cell r="A603">
            <v>41451</v>
          </cell>
        </row>
        <row r="604">
          <cell r="A604">
            <v>41452</v>
          </cell>
        </row>
        <row r="605">
          <cell r="A605">
            <v>41453</v>
          </cell>
        </row>
        <row r="606">
          <cell r="A606">
            <v>41456</v>
          </cell>
        </row>
        <row r="607">
          <cell r="A607">
            <v>41457</v>
          </cell>
        </row>
        <row r="608">
          <cell r="A608">
            <v>41458</v>
          </cell>
        </row>
        <row r="609">
          <cell r="A609">
            <v>41459</v>
          </cell>
        </row>
        <row r="610">
          <cell r="A610">
            <v>41460</v>
          </cell>
        </row>
        <row r="611">
          <cell r="A611">
            <v>41463</v>
          </cell>
        </row>
        <row r="612">
          <cell r="A612">
            <v>41464</v>
          </cell>
        </row>
        <row r="613">
          <cell r="A613">
            <v>41465</v>
          </cell>
        </row>
        <row r="614">
          <cell r="A614">
            <v>41466</v>
          </cell>
        </row>
        <row r="615">
          <cell r="A615">
            <v>41467</v>
          </cell>
        </row>
        <row r="616">
          <cell r="A616">
            <v>41470</v>
          </cell>
        </row>
        <row r="617">
          <cell r="A617">
            <v>41471</v>
          </cell>
        </row>
        <row r="618">
          <cell r="A618">
            <v>41472</v>
          </cell>
        </row>
        <row r="619">
          <cell r="A619">
            <v>41473</v>
          </cell>
        </row>
        <row r="620">
          <cell r="A620">
            <v>41474</v>
          </cell>
        </row>
        <row r="621">
          <cell r="A621">
            <v>41477</v>
          </cell>
        </row>
        <row r="622">
          <cell r="A622">
            <v>41478</v>
          </cell>
        </row>
        <row r="623">
          <cell r="A623">
            <v>41479</v>
          </cell>
        </row>
        <row r="624">
          <cell r="A624">
            <v>41480</v>
          </cell>
        </row>
        <row r="625">
          <cell r="A625">
            <v>41481</v>
          </cell>
        </row>
        <row r="626">
          <cell r="A626">
            <v>41484</v>
          </cell>
        </row>
        <row r="627">
          <cell r="A627">
            <v>41485</v>
          </cell>
        </row>
        <row r="628">
          <cell r="A628">
            <v>41486</v>
          </cell>
        </row>
        <row r="629">
          <cell r="A629">
            <v>41487</v>
          </cell>
        </row>
        <row r="630">
          <cell r="A630">
            <v>41488</v>
          </cell>
        </row>
        <row r="631">
          <cell r="A631">
            <v>41491</v>
          </cell>
        </row>
        <row r="632">
          <cell r="A632">
            <v>41492</v>
          </cell>
        </row>
        <row r="633">
          <cell r="A633">
            <v>41493</v>
          </cell>
        </row>
        <row r="634">
          <cell r="A634">
            <v>41494</v>
          </cell>
        </row>
        <row r="635">
          <cell r="A635">
            <v>41495</v>
          </cell>
        </row>
        <row r="636">
          <cell r="A636">
            <v>41498</v>
          </cell>
        </row>
        <row r="637">
          <cell r="A637">
            <v>41499</v>
          </cell>
        </row>
        <row r="638">
          <cell r="A638">
            <v>41500</v>
          </cell>
        </row>
        <row r="639">
          <cell r="A639">
            <v>41501</v>
          </cell>
        </row>
        <row r="640">
          <cell r="A640">
            <v>41502</v>
          </cell>
        </row>
        <row r="641">
          <cell r="A641">
            <v>41505</v>
          </cell>
        </row>
        <row r="642">
          <cell r="A642">
            <v>41506</v>
          </cell>
        </row>
        <row r="643">
          <cell r="A643">
            <v>41507</v>
          </cell>
        </row>
        <row r="644">
          <cell r="A644">
            <v>41508</v>
          </cell>
        </row>
        <row r="645">
          <cell r="A645">
            <v>41509</v>
          </cell>
        </row>
        <row r="646">
          <cell r="A646">
            <v>41512</v>
          </cell>
        </row>
        <row r="647">
          <cell r="A647">
            <v>41513</v>
          </cell>
        </row>
        <row r="648">
          <cell r="A648">
            <v>41514</v>
          </cell>
        </row>
        <row r="649">
          <cell r="A649">
            <v>41515</v>
          </cell>
        </row>
        <row r="650">
          <cell r="A650">
            <v>41516</v>
          </cell>
        </row>
        <row r="651">
          <cell r="A651">
            <v>41519</v>
          </cell>
        </row>
        <row r="652">
          <cell r="A652">
            <v>41520</v>
          </cell>
        </row>
        <row r="653">
          <cell r="A653">
            <v>41521</v>
          </cell>
        </row>
        <row r="654">
          <cell r="A654">
            <v>41522</v>
          </cell>
        </row>
        <row r="655">
          <cell r="A655">
            <v>41523</v>
          </cell>
        </row>
        <row r="656">
          <cell r="A656">
            <v>41526</v>
          </cell>
        </row>
        <row r="657">
          <cell r="A657">
            <v>41527</v>
          </cell>
        </row>
        <row r="658">
          <cell r="A658">
            <v>41528</v>
          </cell>
        </row>
        <row r="659">
          <cell r="A659">
            <v>41529</v>
          </cell>
        </row>
        <row r="660">
          <cell r="A660">
            <v>41530</v>
          </cell>
        </row>
        <row r="661">
          <cell r="A661">
            <v>41533</v>
          </cell>
        </row>
        <row r="662">
          <cell r="A662">
            <v>41534</v>
          </cell>
        </row>
        <row r="663">
          <cell r="A663">
            <v>41535</v>
          </cell>
        </row>
        <row r="664">
          <cell r="A664">
            <v>41536</v>
          </cell>
        </row>
        <row r="665">
          <cell r="A665">
            <v>41537</v>
          </cell>
        </row>
        <row r="666">
          <cell r="A666">
            <v>41540</v>
          </cell>
        </row>
        <row r="667">
          <cell r="A667">
            <v>41541</v>
          </cell>
        </row>
        <row r="668">
          <cell r="A668">
            <v>41542</v>
          </cell>
        </row>
        <row r="669">
          <cell r="A669">
            <v>41543</v>
          </cell>
        </row>
        <row r="670">
          <cell r="A670">
            <v>41544</v>
          </cell>
        </row>
        <row r="671">
          <cell r="A671">
            <v>41547</v>
          </cell>
        </row>
        <row r="672">
          <cell r="A672">
            <v>41548</v>
          </cell>
        </row>
        <row r="673">
          <cell r="A673">
            <v>41549</v>
          </cell>
        </row>
        <row r="674">
          <cell r="A674">
            <v>41550</v>
          </cell>
        </row>
        <row r="675">
          <cell r="A675">
            <v>41551</v>
          </cell>
        </row>
        <row r="676">
          <cell r="A676">
            <v>41554</v>
          </cell>
        </row>
        <row r="677">
          <cell r="A677">
            <v>41555</v>
          </cell>
        </row>
        <row r="678">
          <cell r="A678">
            <v>41556</v>
          </cell>
        </row>
        <row r="679">
          <cell r="A679">
            <v>41557</v>
          </cell>
        </row>
        <row r="680">
          <cell r="A680">
            <v>41558</v>
          </cell>
        </row>
        <row r="681">
          <cell r="A681">
            <v>41561</v>
          </cell>
        </row>
        <row r="682">
          <cell r="A682">
            <v>41562</v>
          </cell>
        </row>
        <row r="683">
          <cell r="A683">
            <v>41563</v>
          </cell>
        </row>
        <row r="684">
          <cell r="A684">
            <v>41564</v>
          </cell>
        </row>
        <row r="685">
          <cell r="A685">
            <v>41565</v>
          </cell>
        </row>
        <row r="686">
          <cell r="A686">
            <v>41568</v>
          </cell>
        </row>
        <row r="687">
          <cell r="A687">
            <v>41569</v>
          </cell>
        </row>
        <row r="688">
          <cell r="A688">
            <v>41570</v>
          </cell>
        </row>
        <row r="689">
          <cell r="A689">
            <v>41571</v>
          </cell>
        </row>
        <row r="690">
          <cell r="A690">
            <v>41572</v>
          </cell>
        </row>
        <row r="691">
          <cell r="A691">
            <v>41575</v>
          </cell>
        </row>
        <row r="692">
          <cell r="A692">
            <v>41576</v>
          </cell>
        </row>
        <row r="693">
          <cell r="A693">
            <v>41577</v>
          </cell>
        </row>
        <row r="694">
          <cell r="A694">
            <v>41578</v>
          </cell>
        </row>
        <row r="695">
          <cell r="A695">
            <v>41579</v>
          </cell>
        </row>
        <row r="696">
          <cell r="A696">
            <v>41582</v>
          </cell>
        </row>
        <row r="697">
          <cell r="A697">
            <v>41583</v>
          </cell>
        </row>
        <row r="698">
          <cell r="A698">
            <v>41584</v>
          </cell>
        </row>
        <row r="699">
          <cell r="A699">
            <v>41585</v>
          </cell>
        </row>
        <row r="700">
          <cell r="A700">
            <v>41586</v>
          </cell>
        </row>
        <row r="701">
          <cell r="A701">
            <v>41589</v>
          </cell>
        </row>
        <row r="702">
          <cell r="A702">
            <v>41590</v>
          </cell>
        </row>
        <row r="703">
          <cell r="A703">
            <v>41591</v>
          </cell>
        </row>
        <row r="704">
          <cell r="A704">
            <v>41592</v>
          </cell>
        </row>
        <row r="705">
          <cell r="A705">
            <v>41593</v>
          </cell>
        </row>
        <row r="706">
          <cell r="A706">
            <v>41596</v>
          </cell>
        </row>
        <row r="707">
          <cell r="A707">
            <v>41597</v>
          </cell>
        </row>
        <row r="708">
          <cell r="A708">
            <v>41598</v>
          </cell>
        </row>
        <row r="709">
          <cell r="A709">
            <v>41599</v>
          </cell>
        </row>
        <row r="710">
          <cell r="A710">
            <v>41600</v>
          </cell>
        </row>
        <row r="711">
          <cell r="A711">
            <v>41603</v>
          </cell>
        </row>
        <row r="712">
          <cell r="A712">
            <v>41604</v>
          </cell>
        </row>
        <row r="713">
          <cell r="A713">
            <v>41605</v>
          </cell>
        </row>
        <row r="714">
          <cell r="A714">
            <v>41606</v>
          </cell>
        </row>
        <row r="715">
          <cell r="A715">
            <v>41607</v>
          </cell>
        </row>
        <row r="716">
          <cell r="A716">
            <v>41610</v>
          </cell>
        </row>
        <row r="717">
          <cell r="A717">
            <v>41611</v>
          </cell>
        </row>
        <row r="718">
          <cell r="A718">
            <v>41612</v>
          </cell>
        </row>
        <row r="719">
          <cell r="A719">
            <v>41613</v>
          </cell>
        </row>
        <row r="720">
          <cell r="A720">
            <v>41614</v>
          </cell>
        </row>
        <row r="721">
          <cell r="A721">
            <v>41617</v>
          </cell>
        </row>
        <row r="722">
          <cell r="A722">
            <v>41618</v>
          </cell>
        </row>
        <row r="723">
          <cell r="A723">
            <v>41619</v>
          </cell>
        </row>
        <row r="724">
          <cell r="A724">
            <v>41620</v>
          </cell>
        </row>
        <row r="725">
          <cell r="A725">
            <v>41621</v>
          </cell>
        </row>
        <row r="726">
          <cell r="A726">
            <v>41624</v>
          </cell>
        </row>
        <row r="727">
          <cell r="A727">
            <v>41625</v>
          </cell>
        </row>
        <row r="728">
          <cell r="A728">
            <v>41626</v>
          </cell>
        </row>
        <row r="729">
          <cell r="A729">
            <v>41627</v>
          </cell>
        </row>
        <row r="730">
          <cell r="A730">
            <v>41628</v>
          </cell>
        </row>
        <row r="731">
          <cell r="A731">
            <v>41631</v>
          </cell>
        </row>
        <row r="732">
          <cell r="A732">
            <v>41632</v>
          </cell>
        </row>
        <row r="733">
          <cell r="A733">
            <v>41633</v>
          </cell>
        </row>
        <row r="734">
          <cell r="A734">
            <v>41634</v>
          </cell>
        </row>
        <row r="735">
          <cell r="A735">
            <v>41635</v>
          </cell>
        </row>
        <row r="736">
          <cell r="A736">
            <v>41638</v>
          </cell>
        </row>
        <row r="737">
          <cell r="A737">
            <v>41639</v>
          </cell>
        </row>
        <row r="738">
          <cell r="A738">
            <v>41640</v>
          </cell>
        </row>
        <row r="739">
          <cell r="A739">
            <v>41641</v>
          </cell>
        </row>
        <row r="740">
          <cell r="A740">
            <v>41642</v>
          </cell>
        </row>
        <row r="741">
          <cell r="A741">
            <v>41645</v>
          </cell>
        </row>
        <row r="742">
          <cell r="A742">
            <v>41646</v>
          </cell>
        </row>
        <row r="743">
          <cell r="A743">
            <v>41647</v>
          </cell>
        </row>
        <row r="744">
          <cell r="A744">
            <v>41648</v>
          </cell>
        </row>
        <row r="745">
          <cell r="A745">
            <v>41649</v>
          </cell>
        </row>
        <row r="746">
          <cell r="A746">
            <v>41652</v>
          </cell>
        </row>
        <row r="747">
          <cell r="A747">
            <v>41653</v>
          </cell>
        </row>
        <row r="748">
          <cell r="A748">
            <v>41654</v>
          </cell>
        </row>
        <row r="749">
          <cell r="A749">
            <v>41655</v>
          </cell>
        </row>
        <row r="750">
          <cell r="A750">
            <v>41656</v>
          </cell>
        </row>
        <row r="751">
          <cell r="A751">
            <v>41659</v>
          </cell>
        </row>
        <row r="752">
          <cell r="A752">
            <v>41660</v>
          </cell>
        </row>
        <row r="753">
          <cell r="A753">
            <v>41661</v>
          </cell>
        </row>
        <row r="754">
          <cell r="A754">
            <v>41662</v>
          </cell>
        </row>
        <row r="755">
          <cell r="A755">
            <v>41663</v>
          </cell>
        </row>
        <row r="756">
          <cell r="A756">
            <v>41666</v>
          </cell>
        </row>
        <row r="757">
          <cell r="A757">
            <v>41667</v>
          </cell>
        </row>
        <row r="758">
          <cell r="A758">
            <v>41668</v>
          </cell>
        </row>
        <row r="759">
          <cell r="A759">
            <v>41669</v>
          </cell>
        </row>
        <row r="760">
          <cell r="A760">
            <v>41670</v>
          </cell>
        </row>
        <row r="761">
          <cell r="A761">
            <v>41673</v>
          </cell>
        </row>
        <row r="762">
          <cell r="A762">
            <v>41674</v>
          </cell>
        </row>
        <row r="763">
          <cell r="A763">
            <v>41675</v>
          </cell>
        </row>
        <row r="764">
          <cell r="A764">
            <v>41676</v>
          </cell>
        </row>
        <row r="765">
          <cell r="A765">
            <v>41677</v>
          </cell>
        </row>
        <row r="766">
          <cell r="A766">
            <v>41680</v>
          </cell>
        </row>
        <row r="767">
          <cell r="A767">
            <v>41681</v>
          </cell>
        </row>
        <row r="768">
          <cell r="A768">
            <v>41682</v>
          </cell>
        </row>
        <row r="769">
          <cell r="A769">
            <v>41683</v>
          </cell>
        </row>
        <row r="770">
          <cell r="A770">
            <v>41684</v>
          </cell>
        </row>
        <row r="771">
          <cell r="A771">
            <v>41687</v>
          </cell>
        </row>
        <row r="772">
          <cell r="A772">
            <v>41688</v>
          </cell>
        </row>
        <row r="773">
          <cell r="A773">
            <v>41689</v>
          </cell>
        </row>
        <row r="774">
          <cell r="A774">
            <v>41690</v>
          </cell>
        </row>
        <row r="775">
          <cell r="A775">
            <v>41691</v>
          </cell>
        </row>
        <row r="776">
          <cell r="A776">
            <v>41694</v>
          </cell>
        </row>
        <row r="777">
          <cell r="A777">
            <v>41695</v>
          </cell>
        </row>
        <row r="778">
          <cell r="A778">
            <v>41696</v>
          </cell>
        </row>
        <row r="779">
          <cell r="A779">
            <v>41697</v>
          </cell>
        </row>
        <row r="780">
          <cell r="A780">
            <v>41698</v>
          </cell>
        </row>
        <row r="781">
          <cell r="A781">
            <v>41701</v>
          </cell>
        </row>
        <row r="782">
          <cell r="A782">
            <v>41702</v>
          </cell>
        </row>
        <row r="783">
          <cell r="A783">
            <v>41703</v>
          </cell>
        </row>
        <row r="784">
          <cell r="A784">
            <v>41704</v>
          </cell>
        </row>
        <row r="785">
          <cell r="A785">
            <v>41705</v>
          </cell>
        </row>
        <row r="786">
          <cell r="A786">
            <v>41708</v>
          </cell>
        </row>
        <row r="787">
          <cell r="A787">
            <v>41709</v>
          </cell>
        </row>
        <row r="788">
          <cell r="A788">
            <v>41710</v>
          </cell>
        </row>
        <row r="789">
          <cell r="A789">
            <v>41711</v>
          </cell>
        </row>
        <row r="790">
          <cell r="A790">
            <v>41712</v>
          </cell>
        </row>
        <row r="791">
          <cell r="A791">
            <v>41715</v>
          </cell>
        </row>
      </sheetData>
      <sheetData sheetId="6">
        <row r="11">
          <cell r="A11">
            <v>40910</v>
          </cell>
          <cell r="B11">
            <v>3391.5369904435729</v>
          </cell>
          <cell r="C11">
            <v>-985.38206681400516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40983</v>
          </cell>
        </row>
        <row r="65">
          <cell r="A65">
            <v>40984</v>
          </cell>
        </row>
        <row r="66">
          <cell r="A66">
            <v>40987</v>
          </cell>
        </row>
        <row r="67">
          <cell r="A67">
            <v>40988</v>
          </cell>
        </row>
        <row r="68">
          <cell r="A68">
            <v>40989</v>
          </cell>
        </row>
        <row r="69">
          <cell r="A69">
            <v>40990</v>
          </cell>
        </row>
        <row r="70">
          <cell r="A70">
            <v>40991</v>
          </cell>
        </row>
        <row r="71">
          <cell r="A71">
            <v>40994</v>
          </cell>
        </row>
        <row r="72">
          <cell r="A72">
            <v>40995</v>
          </cell>
        </row>
        <row r="73">
          <cell r="A73">
            <v>40996</v>
          </cell>
        </row>
        <row r="74">
          <cell r="A74">
            <v>40997</v>
          </cell>
        </row>
        <row r="75">
          <cell r="A75">
            <v>40998</v>
          </cell>
        </row>
        <row r="76">
          <cell r="A76">
            <v>41001</v>
          </cell>
        </row>
        <row r="77">
          <cell r="A77">
            <v>41002</v>
          </cell>
        </row>
        <row r="78">
          <cell r="A78">
            <v>41003</v>
          </cell>
        </row>
        <row r="79">
          <cell r="A79">
            <v>41004</v>
          </cell>
        </row>
        <row r="80">
          <cell r="A80">
            <v>41005</v>
          </cell>
        </row>
        <row r="81">
          <cell r="A81">
            <v>41008</v>
          </cell>
        </row>
        <row r="82">
          <cell r="A82">
            <v>41009</v>
          </cell>
        </row>
        <row r="83">
          <cell r="A83">
            <v>41010</v>
          </cell>
        </row>
        <row r="84">
          <cell r="A84">
            <v>41011</v>
          </cell>
        </row>
        <row r="85">
          <cell r="A85">
            <v>41012</v>
          </cell>
        </row>
        <row r="86">
          <cell r="A86">
            <v>41015</v>
          </cell>
        </row>
        <row r="87">
          <cell r="A87">
            <v>41016</v>
          </cell>
        </row>
        <row r="88">
          <cell r="A88">
            <v>41017</v>
          </cell>
        </row>
        <row r="89">
          <cell r="A89">
            <v>41018</v>
          </cell>
        </row>
        <row r="90">
          <cell r="A90">
            <v>41019</v>
          </cell>
        </row>
        <row r="91">
          <cell r="A91">
            <v>41022</v>
          </cell>
        </row>
        <row r="92">
          <cell r="A92">
            <v>41023</v>
          </cell>
        </row>
        <row r="93">
          <cell r="A93">
            <v>41024</v>
          </cell>
        </row>
        <row r="94">
          <cell r="A94">
            <v>41025</v>
          </cell>
        </row>
        <row r="95">
          <cell r="A95">
            <v>41026</v>
          </cell>
        </row>
        <row r="96">
          <cell r="A96">
            <v>41029</v>
          </cell>
        </row>
        <row r="97">
          <cell r="A97">
            <v>41030</v>
          </cell>
        </row>
        <row r="98">
          <cell r="A98">
            <v>41031</v>
          </cell>
        </row>
        <row r="99">
          <cell r="A99">
            <v>41032</v>
          </cell>
        </row>
        <row r="100">
          <cell r="A100">
            <v>41033</v>
          </cell>
        </row>
        <row r="101">
          <cell r="A101">
            <v>41036</v>
          </cell>
        </row>
        <row r="102">
          <cell r="A102">
            <v>41037</v>
          </cell>
        </row>
        <row r="103">
          <cell r="A103">
            <v>41038</v>
          </cell>
        </row>
        <row r="104">
          <cell r="A104">
            <v>41039</v>
          </cell>
        </row>
        <row r="105">
          <cell r="A105">
            <v>41040</v>
          </cell>
        </row>
        <row r="106">
          <cell r="A106">
            <v>41043</v>
          </cell>
        </row>
        <row r="107">
          <cell r="A107">
            <v>41044</v>
          </cell>
        </row>
        <row r="108">
          <cell r="A108">
            <v>41045</v>
          </cell>
        </row>
        <row r="109">
          <cell r="A109">
            <v>41046</v>
          </cell>
        </row>
        <row r="110">
          <cell r="A110">
            <v>41047</v>
          </cell>
        </row>
        <row r="111">
          <cell r="A111">
            <v>41050</v>
          </cell>
        </row>
        <row r="112">
          <cell r="A112">
            <v>41051</v>
          </cell>
        </row>
        <row r="113">
          <cell r="A113">
            <v>41052</v>
          </cell>
        </row>
        <row r="114">
          <cell r="A114">
            <v>41053</v>
          </cell>
        </row>
        <row r="115">
          <cell r="A115">
            <v>41054</v>
          </cell>
        </row>
        <row r="116">
          <cell r="A116">
            <v>41057</v>
          </cell>
        </row>
        <row r="117">
          <cell r="A117">
            <v>41058</v>
          </cell>
        </row>
        <row r="118">
          <cell r="A118">
            <v>41059</v>
          </cell>
        </row>
        <row r="119">
          <cell r="A119">
            <v>41060</v>
          </cell>
        </row>
        <row r="120">
          <cell r="A120">
            <v>41061</v>
          </cell>
        </row>
        <row r="121">
          <cell r="A121">
            <v>41064</v>
          </cell>
        </row>
        <row r="122">
          <cell r="A122">
            <v>41065</v>
          </cell>
        </row>
        <row r="123">
          <cell r="A123">
            <v>41066</v>
          </cell>
        </row>
        <row r="124">
          <cell r="A124">
            <v>41067</v>
          </cell>
        </row>
        <row r="125">
          <cell r="A125">
            <v>41068</v>
          </cell>
        </row>
        <row r="126">
          <cell r="A126">
            <v>41071</v>
          </cell>
        </row>
        <row r="127">
          <cell r="A127">
            <v>41072</v>
          </cell>
        </row>
        <row r="128">
          <cell r="A128">
            <v>41073</v>
          </cell>
        </row>
        <row r="129">
          <cell r="A129">
            <v>41074</v>
          </cell>
        </row>
        <row r="130">
          <cell r="A130">
            <v>41075</v>
          </cell>
        </row>
        <row r="131">
          <cell r="A131">
            <v>41078</v>
          </cell>
        </row>
        <row r="132">
          <cell r="A132">
            <v>41079</v>
          </cell>
        </row>
        <row r="133">
          <cell r="A133">
            <v>41080</v>
          </cell>
        </row>
        <row r="134">
          <cell r="A134">
            <v>41081</v>
          </cell>
        </row>
        <row r="135">
          <cell r="A135">
            <v>41082</v>
          </cell>
        </row>
        <row r="136">
          <cell r="A136">
            <v>41085</v>
          </cell>
        </row>
        <row r="137">
          <cell r="A137">
            <v>41086</v>
          </cell>
        </row>
        <row r="138">
          <cell r="A138">
            <v>41087</v>
          </cell>
        </row>
        <row r="139">
          <cell r="A139">
            <v>41088</v>
          </cell>
        </row>
        <row r="140">
          <cell r="A140">
            <v>41089</v>
          </cell>
        </row>
        <row r="141">
          <cell r="A141">
            <v>41092</v>
          </cell>
        </row>
        <row r="142">
          <cell r="A142">
            <v>41093</v>
          </cell>
        </row>
        <row r="143">
          <cell r="A143">
            <v>41094</v>
          </cell>
        </row>
        <row r="144">
          <cell r="A144">
            <v>41095</v>
          </cell>
        </row>
        <row r="145">
          <cell r="A145">
            <v>41096</v>
          </cell>
        </row>
        <row r="146">
          <cell r="A146">
            <v>41099</v>
          </cell>
        </row>
        <row r="147">
          <cell r="A147">
            <v>41100</v>
          </cell>
        </row>
        <row r="148">
          <cell r="A148">
            <v>41101</v>
          </cell>
        </row>
        <row r="149">
          <cell r="A149">
            <v>41102</v>
          </cell>
        </row>
        <row r="150">
          <cell r="A150">
            <v>41103</v>
          </cell>
        </row>
        <row r="151">
          <cell r="A151">
            <v>41106</v>
          </cell>
        </row>
        <row r="152">
          <cell r="A152">
            <v>41107</v>
          </cell>
        </row>
        <row r="153">
          <cell r="A153">
            <v>41108</v>
          </cell>
        </row>
        <row r="154">
          <cell r="A154">
            <v>41109</v>
          </cell>
        </row>
        <row r="155">
          <cell r="A155">
            <v>41110</v>
          </cell>
        </row>
        <row r="156">
          <cell r="A156">
            <v>41113</v>
          </cell>
        </row>
        <row r="157">
          <cell r="A157">
            <v>41114</v>
          </cell>
        </row>
        <row r="158">
          <cell r="A158">
            <v>41115</v>
          </cell>
        </row>
        <row r="159">
          <cell r="A159">
            <v>41116</v>
          </cell>
        </row>
        <row r="160">
          <cell r="A160">
            <v>41117</v>
          </cell>
        </row>
        <row r="161">
          <cell r="A161">
            <v>41120</v>
          </cell>
        </row>
        <row r="162">
          <cell r="A162">
            <v>41121</v>
          </cell>
        </row>
        <row r="163">
          <cell r="A163">
            <v>41122</v>
          </cell>
        </row>
        <row r="164">
          <cell r="A164">
            <v>41123</v>
          </cell>
        </row>
        <row r="165">
          <cell r="A165">
            <v>41124</v>
          </cell>
        </row>
        <row r="166">
          <cell r="A166">
            <v>41127</v>
          </cell>
        </row>
        <row r="167">
          <cell r="A167">
            <v>41128</v>
          </cell>
        </row>
        <row r="168">
          <cell r="A168">
            <v>41129</v>
          </cell>
        </row>
        <row r="169">
          <cell r="A169">
            <v>41130</v>
          </cell>
        </row>
        <row r="170">
          <cell r="A170">
            <v>41131</v>
          </cell>
        </row>
        <row r="171">
          <cell r="A171">
            <v>41134</v>
          </cell>
        </row>
        <row r="172">
          <cell r="A172">
            <v>41135</v>
          </cell>
        </row>
        <row r="173">
          <cell r="A173">
            <v>41136</v>
          </cell>
        </row>
        <row r="174">
          <cell r="A174">
            <v>41137</v>
          </cell>
        </row>
        <row r="175">
          <cell r="A175">
            <v>41138</v>
          </cell>
        </row>
        <row r="176">
          <cell r="A176">
            <v>41141</v>
          </cell>
        </row>
        <row r="177">
          <cell r="A177">
            <v>41142</v>
          </cell>
        </row>
        <row r="178">
          <cell r="A178">
            <v>41143</v>
          </cell>
        </row>
        <row r="179">
          <cell r="A179">
            <v>41144</v>
          </cell>
        </row>
        <row r="180">
          <cell r="A180">
            <v>41145</v>
          </cell>
        </row>
        <row r="181">
          <cell r="A181">
            <v>41148</v>
          </cell>
        </row>
        <row r="182">
          <cell r="A182">
            <v>41149</v>
          </cell>
        </row>
        <row r="183">
          <cell r="A183">
            <v>41150</v>
          </cell>
        </row>
        <row r="184">
          <cell r="A184">
            <v>41151</v>
          </cell>
        </row>
        <row r="185">
          <cell r="A185">
            <v>41152</v>
          </cell>
        </row>
        <row r="186">
          <cell r="A186">
            <v>41155</v>
          </cell>
        </row>
        <row r="187">
          <cell r="A187">
            <v>41156</v>
          </cell>
        </row>
        <row r="188">
          <cell r="A188">
            <v>41157</v>
          </cell>
        </row>
        <row r="189">
          <cell r="A189">
            <v>41158</v>
          </cell>
        </row>
        <row r="190">
          <cell r="A190">
            <v>41159</v>
          </cell>
        </row>
        <row r="191">
          <cell r="A191">
            <v>41162</v>
          </cell>
        </row>
        <row r="192">
          <cell r="A192">
            <v>41163</v>
          </cell>
        </row>
        <row r="193">
          <cell r="A193">
            <v>41164</v>
          </cell>
        </row>
        <row r="194">
          <cell r="A194">
            <v>41165</v>
          </cell>
        </row>
        <row r="195">
          <cell r="A195">
            <v>41166</v>
          </cell>
        </row>
        <row r="196">
          <cell r="A196">
            <v>41169</v>
          </cell>
        </row>
        <row r="197">
          <cell r="A197">
            <v>41170</v>
          </cell>
        </row>
        <row r="198">
          <cell r="A198">
            <v>41171</v>
          </cell>
        </row>
        <row r="199">
          <cell r="A199">
            <v>41172</v>
          </cell>
        </row>
        <row r="200">
          <cell r="A200">
            <v>41173</v>
          </cell>
        </row>
        <row r="201">
          <cell r="A201">
            <v>41176</v>
          </cell>
        </row>
        <row r="202">
          <cell r="A202">
            <v>41177</v>
          </cell>
        </row>
        <row r="203">
          <cell r="A203">
            <v>41178</v>
          </cell>
        </row>
        <row r="204">
          <cell r="A204">
            <v>41179</v>
          </cell>
        </row>
        <row r="205">
          <cell r="A205">
            <v>41180</v>
          </cell>
        </row>
        <row r="206">
          <cell r="A206">
            <v>41183</v>
          </cell>
        </row>
        <row r="207">
          <cell r="A207">
            <v>41184</v>
          </cell>
        </row>
        <row r="208">
          <cell r="A208">
            <v>41185</v>
          </cell>
        </row>
        <row r="209">
          <cell r="A209">
            <v>41186</v>
          </cell>
        </row>
        <row r="210">
          <cell r="A210">
            <v>41187</v>
          </cell>
        </row>
        <row r="211">
          <cell r="A211">
            <v>41190</v>
          </cell>
        </row>
        <row r="212">
          <cell r="A212">
            <v>41191</v>
          </cell>
        </row>
        <row r="213">
          <cell r="A213">
            <v>41192</v>
          </cell>
        </row>
        <row r="214">
          <cell r="A214">
            <v>41193</v>
          </cell>
        </row>
        <row r="215">
          <cell r="A215">
            <v>41194</v>
          </cell>
        </row>
        <row r="216">
          <cell r="A216">
            <v>41197</v>
          </cell>
        </row>
        <row r="217">
          <cell r="A217">
            <v>41198</v>
          </cell>
        </row>
        <row r="218">
          <cell r="A218">
            <v>41199</v>
          </cell>
        </row>
        <row r="219">
          <cell r="A219">
            <v>41200</v>
          </cell>
        </row>
        <row r="220">
          <cell r="A220">
            <v>41201</v>
          </cell>
        </row>
        <row r="221">
          <cell r="A221">
            <v>41204</v>
          </cell>
        </row>
        <row r="222">
          <cell r="A222">
            <v>41205</v>
          </cell>
        </row>
        <row r="223">
          <cell r="A223">
            <v>41206</v>
          </cell>
        </row>
        <row r="224">
          <cell r="A224">
            <v>41207</v>
          </cell>
        </row>
        <row r="225">
          <cell r="A225">
            <v>41208</v>
          </cell>
        </row>
        <row r="226">
          <cell r="A226">
            <v>41211</v>
          </cell>
        </row>
        <row r="227">
          <cell r="A227">
            <v>41212</v>
          </cell>
        </row>
        <row r="228">
          <cell r="A228">
            <v>41213</v>
          </cell>
        </row>
        <row r="229">
          <cell r="A229">
            <v>41214</v>
          </cell>
        </row>
        <row r="230">
          <cell r="A230">
            <v>41215</v>
          </cell>
        </row>
        <row r="231">
          <cell r="A231">
            <v>41218</v>
          </cell>
        </row>
        <row r="232">
          <cell r="A232">
            <v>41219</v>
          </cell>
        </row>
        <row r="233">
          <cell r="A233">
            <v>41220</v>
          </cell>
        </row>
        <row r="234">
          <cell r="A234">
            <v>41221</v>
          </cell>
        </row>
        <row r="235">
          <cell r="A235">
            <v>41222</v>
          </cell>
        </row>
        <row r="236">
          <cell r="A236">
            <v>41225</v>
          </cell>
        </row>
        <row r="237">
          <cell r="A237">
            <v>41226</v>
          </cell>
        </row>
        <row r="238">
          <cell r="A238">
            <v>41227</v>
          </cell>
        </row>
        <row r="239">
          <cell r="A239">
            <v>41228</v>
          </cell>
        </row>
        <row r="240">
          <cell r="A240">
            <v>41229</v>
          </cell>
        </row>
        <row r="241">
          <cell r="A241">
            <v>41232</v>
          </cell>
        </row>
        <row r="242">
          <cell r="A242">
            <v>41233</v>
          </cell>
        </row>
        <row r="243">
          <cell r="A243">
            <v>41234</v>
          </cell>
        </row>
        <row r="244">
          <cell r="A244">
            <v>41235</v>
          </cell>
        </row>
        <row r="245">
          <cell r="A245">
            <v>41236</v>
          </cell>
        </row>
        <row r="246">
          <cell r="A246">
            <v>41239</v>
          </cell>
        </row>
        <row r="247">
          <cell r="A247">
            <v>41240</v>
          </cell>
        </row>
        <row r="248">
          <cell r="A248">
            <v>41241</v>
          </cell>
        </row>
        <row r="249">
          <cell r="A249">
            <v>41242</v>
          </cell>
        </row>
        <row r="250">
          <cell r="A250">
            <v>41243</v>
          </cell>
        </row>
        <row r="251">
          <cell r="A251">
            <v>41246</v>
          </cell>
        </row>
        <row r="252">
          <cell r="A252">
            <v>41247</v>
          </cell>
        </row>
        <row r="253">
          <cell r="A253">
            <v>41248</v>
          </cell>
        </row>
        <row r="254">
          <cell r="A254">
            <v>41249</v>
          </cell>
        </row>
        <row r="255">
          <cell r="A255">
            <v>41250</v>
          </cell>
        </row>
        <row r="256">
          <cell r="A256">
            <v>41253</v>
          </cell>
        </row>
        <row r="257">
          <cell r="A257">
            <v>41254</v>
          </cell>
        </row>
        <row r="258">
          <cell r="A258">
            <v>41255</v>
          </cell>
        </row>
        <row r="259">
          <cell r="A259">
            <v>41256</v>
          </cell>
        </row>
        <row r="260">
          <cell r="A260">
            <v>41257</v>
          </cell>
        </row>
        <row r="261">
          <cell r="A261">
            <v>41260</v>
          </cell>
        </row>
        <row r="262">
          <cell r="A262">
            <v>41261</v>
          </cell>
        </row>
        <row r="263">
          <cell r="A263">
            <v>41262</v>
          </cell>
        </row>
        <row r="264">
          <cell r="A264">
            <v>41263</v>
          </cell>
        </row>
        <row r="265">
          <cell r="A265">
            <v>41264</v>
          </cell>
        </row>
        <row r="266">
          <cell r="A266">
            <v>41267</v>
          </cell>
        </row>
        <row r="267">
          <cell r="A267">
            <v>41268</v>
          </cell>
        </row>
        <row r="268">
          <cell r="A268">
            <v>41269</v>
          </cell>
        </row>
        <row r="269">
          <cell r="A269">
            <v>41270</v>
          </cell>
        </row>
        <row r="270">
          <cell r="A270">
            <v>41271</v>
          </cell>
        </row>
        <row r="271">
          <cell r="A271">
            <v>41274</v>
          </cell>
        </row>
        <row r="272">
          <cell r="A272">
            <v>41275</v>
          </cell>
        </row>
        <row r="273">
          <cell r="A273">
            <v>41276</v>
          </cell>
        </row>
        <row r="274">
          <cell r="A274">
            <v>41277</v>
          </cell>
        </row>
        <row r="275">
          <cell r="A275">
            <v>41278</v>
          </cell>
        </row>
        <row r="276">
          <cell r="A276">
            <v>41281</v>
          </cell>
        </row>
        <row r="277">
          <cell r="A277">
            <v>41282</v>
          </cell>
        </row>
        <row r="278">
          <cell r="A278">
            <v>41283</v>
          </cell>
        </row>
        <row r="279">
          <cell r="A279">
            <v>41284</v>
          </cell>
        </row>
        <row r="280">
          <cell r="A280">
            <v>41285</v>
          </cell>
        </row>
        <row r="281">
          <cell r="A281">
            <v>41288</v>
          </cell>
        </row>
        <row r="282">
          <cell r="A282">
            <v>41289</v>
          </cell>
        </row>
        <row r="283">
          <cell r="A283">
            <v>41290</v>
          </cell>
        </row>
        <row r="284">
          <cell r="A284">
            <v>41291</v>
          </cell>
        </row>
        <row r="285">
          <cell r="A285">
            <v>41292</v>
          </cell>
        </row>
        <row r="286">
          <cell r="A286">
            <v>41295</v>
          </cell>
        </row>
        <row r="287">
          <cell r="A287">
            <v>41296</v>
          </cell>
        </row>
        <row r="288">
          <cell r="A288">
            <v>41297</v>
          </cell>
        </row>
        <row r="289">
          <cell r="A289">
            <v>41298</v>
          </cell>
        </row>
        <row r="290">
          <cell r="A290">
            <v>41299</v>
          </cell>
        </row>
        <row r="291">
          <cell r="A291">
            <v>41302</v>
          </cell>
        </row>
        <row r="292">
          <cell r="A292">
            <v>41303</v>
          </cell>
        </row>
        <row r="293">
          <cell r="A293">
            <v>41304</v>
          </cell>
        </row>
        <row r="294">
          <cell r="A294">
            <v>41305</v>
          </cell>
        </row>
        <row r="295">
          <cell r="A295">
            <v>41306</v>
          </cell>
        </row>
        <row r="296">
          <cell r="A296">
            <v>41309</v>
          </cell>
        </row>
        <row r="297">
          <cell r="A297">
            <v>41310</v>
          </cell>
        </row>
        <row r="298">
          <cell r="A298">
            <v>41311</v>
          </cell>
        </row>
        <row r="299">
          <cell r="A299">
            <v>41312</v>
          </cell>
        </row>
        <row r="300">
          <cell r="A300">
            <v>41313</v>
          </cell>
        </row>
        <row r="301">
          <cell r="A301">
            <v>41316</v>
          </cell>
        </row>
        <row r="302">
          <cell r="A302">
            <v>41317</v>
          </cell>
        </row>
        <row r="303">
          <cell r="A303">
            <v>41318</v>
          </cell>
        </row>
        <row r="304">
          <cell r="A304">
            <v>41319</v>
          </cell>
        </row>
        <row r="305">
          <cell r="A305">
            <v>41320</v>
          </cell>
        </row>
        <row r="306">
          <cell r="A306">
            <v>41323</v>
          </cell>
        </row>
        <row r="307">
          <cell r="A307">
            <v>41324</v>
          </cell>
        </row>
        <row r="308">
          <cell r="A308">
            <v>41325</v>
          </cell>
        </row>
        <row r="309">
          <cell r="A309">
            <v>41326</v>
          </cell>
        </row>
        <row r="310">
          <cell r="A310">
            <v>41327</v>
          </cell>
        </row>
        <row r="311">
          <cell r="A311">
            <v>41330</v>
          </cell>
        </row>
        <row r="312">
          <cell r="A312">
            <v>41331</v>
          </cell>
        </row>
        <row r="313">
          <cell r="A313">
            <v>41332</v>
          </cell>
        </row>
        <row r="314">
          <cell r="A314">
            <v>41333</v>
          </cell>
        </row>
        <row r="315">
          <cell r="A315">
            <v>41334</v>
          </cell>
        </row>
        <row r="316">
          <cell r="A316">
            <v>41337</v>
          </cell>
        </row>
        <row r="317">
          <cell r="A317">
            <v>41338</v>
          </cell>
        </row>
        <row r="318">
          <cell r="A318">
            <v>41339</v>
          </cell>
        </row>
        <row r="319">
          <cell r="A319">
            <v>41340</v>
          </cell>
        </row>
        <row r="320">
          <cell r="A320">
            <v>41341</v>
          </cell>
        </row>
        <row r="321">
          <cell r="A321">
            <v>41344</v>
          </cell>
        </row>
        <row r="322">
          <cell r="A322">
            <v>41345</v>
          </cell>
        </row>
        <row r="323">
          <cell r="A323">
            <v>41346</v>
          </cell>
        </row>
        <row r="324">
          <cell r="A324">
            <v>41347</v>
          </cell>
        </row>
        <row r="325">
          <cell r="A325">
            <v>41348</v>
          </cell>
        </row>
        <row r="326">
          <cell r="A326">
            <v>41351</v>
          </cell>
        </row>
        <row r="327">
          <cell r="A327">
            <v>41352</v>
          </cell>
        </row>
        <row r="328">
          <cell r="A328">
            <v>41353</v>
          </cell>
        </row>
        <row r="329">
          <cell r="A329">
            <v>41354</v>
          </cell>
        </row>
        <row r="330">
          <cell r="A330">
            <v>41355</v>
          </cell>
        </row>
        <row r="331">
          <cell r="A331">
            <v>41358</v>
          </cell>
        </row>
        <row r="332">
          <cell r="A332">
            <v>41359</v>
          </cell>
        </row>
        <row r="333">
          <cell r="A333">
            <v>41360</v>
          </cell>
        </row>
        <row r="334">
          <cell r="A334">
            <v>41361</v>
          </cell>
        </row>
        <row r="335">
          <cell r="A335">
            <v>41362</v>
          </cell>
        </row>
        <row r="336">
          <cell r="A336">
            <v>41365</v>
          </cell>
        </row>
        <row r="337">
          <cell r="A337">
            <v>41366</v>
          </cell>
        </row>
        <row r="338">
          <cell r="A338">
            <v>41367</v>
          </cell>
        </row>
        <row r="339">
          <cell r="A339">
            <v>41368</v>
          </cell>
        </row>
        <row r="340">
          <cell r="A340">
            <v>41369</v>
          </cell>
        </row>
        <row r="341">
          <cell r="A341">
            <v>41372</v>
          </cell>
        </row>
        <row r="342">
          <cell r="A342">
            <v>41373</v>
          </cell>
        </row>
        <row r="343">
          <cell r="A343">
            <v>41374</v>
          </cell>
        </row>
        <row r="344">
          <cell r="A344">
            <v>41375</v>
          </cell>
        </row>
        <row r="345">
          <cell r="A345">
            <v>41376</v>
          </cell>
        </row>
        <row r="346">
          <cell r="A346">
            <v>41379</v>
          </cell>
        </row>
        <row r="347">
          <cell r="A347">
            <v>41380</v>
          </cell>
        </row>
        <row r="348">
          <cell r="A348">
            <v>41381</v>
          </cell>
        </row>
        <row r="349">
          <cell r="A349">
            <v>41382</v>
          </cell>
        </row>
        <row r="350">
          <cell r="A350">
            <v>41383</v>
          </cell>
        </row>
        <row r="351">
          <cell r="A351">
            <v>41386</v>
          </cell>
        </row>
        <row r="352">
          <cell r="A352">
            <v>41387</v>
          </cell>
        </row>
        <row r="353">
          <cell r="A353">
            <v>41388</v>
          </cell>
        </row>
        <row r="354">
          <cell r="A354">
            <v>41389</v>
          </cell>
        </row>
        <row r="355">
          <cell r="A355">
            <v>41390</v>
          </cell>
        </row>
        <row r="356">
          <cell r="A356">
            <v>41393</v>
          </cell>
        </row>
        <row r="357">
          <cell r="A357">
            <v>41394</v>
          </cell>
        </row>
        <row r="358">
          <cell r="A358">
            <v>41395</v>
          </cell>
        </row>
        <row r="359">
          <cell r="A359">
            <v>41396</v>
          </cell>
        </row>
        <row r="360">
          <cell r="A360">
            <v>41397</v>
          </cell>
        </row>
        <row r="361">
          <cell r="A361">
            <v>41400</v>
          </cell>
        </row>
        <row r="362">
          <cell r="A362">
            <v>41401</v>
          </cell>
        </row>
        <row r="363">
          <cell r="A363">
            <v>41402</v>
          </cell>
        </row>
        <row r="364">
          <cell r="A364">
            <v>41403</v>
          </cell>
        </row>
        <row r="365">
          <cell r="A365">
            <v>41404</v>
          </cell>
        </row>
        <row r="366">
          <cell r="A366">
            <v>41407</v>
          </cell>
        </row>
        <row r="367">
          <cell r="A367">
            <v>41408</v>
          </cell>
        </row>
        <row r="368">
          <cell r="A368">
            <v>41409</v>
          </cell>
        </row>
        <row r="369">
          <cell r="A369">
            <v>41410</v>
          </cell>
        </row>
        <row r="370">
          <cell r="A370">
            <v>41411</v>
          </cell>
        </row>
        <row r="371">
          <cell r="A371">
            <v>41414</v>
          </cell>
        </row>
        <row r="372">
          <cell r="A372">
            <v>41415</v>
          </cell>
        </row>
        <row r="373">
          <cell r="A373">
            <v>41416</v>
          </cell>
        </row>
        <row r="374">
          <cell r="A374">
            <v>41417</v>
          </cell>
        </row>
        <row r="375">
          <cell r="A375">
            <v>41418</v>
          </cell>
        </row>
        <row r="376">
          <cell r="A376">
            <v>41421</v>
          </cell>
        </row>
        <row r="377">
          <cell r="A377">
            <v>41422</v>
          </cell>
        </row>
        <row r="378">
          <cell r="A378">
            <v>41423</v>
          </cell>
        </row>
        <row r="379">
          <cell r="A379">
            <v>41424</v>
          </cell>
        </row>
        <row r="380">
          <cell r="A380">
            <v>41425</v>
          </cell>
        </row>
        <row r="381">
          <cell r="A381">
            <v>41428</v>
          </cell>
        </row>
        <row r="382">
          <cell r="A382">
            <v>41429</v>
          </cell>
        </row>
        <row r="383">
          <cell r="A383">
            <v>41430</v>
          </cell>
        </row>
        <row r="384">
          <cell r="A384">
            <v>41431</v>
          </cell>
        </row>
        <row r="385">
          <cell r="A385">
            <v>41432</v>
          </cell>
        </row>
        <row r="386">
          <cell r="A386">
            <v>41435</v>
          </cell>
        </row>
        <row r="387">
          <cell r="A387">
            <v>41436</v>
          </cell>
        </row>
        <row r="388">
          <cell r="A388">
            <v>41437</v>
          </cell>
        </row>
        <row r="389">
          <cell r="A389">
            <v>41438</v>
          </cell>
        </row>
        <row r="390">
          <cell r="A390">
            <v>41439</v>
          </cell>
        </row>
        <row r="391">
          <cell r="A391">
            <v>41442</v>
          </cell>
        </row>
        <row r="392">
          <cell r="A392">
            <v>41443</v>
          </cell>
        </row>
        <row r="393">
          <cell r="A393">
            <v>41444</v>
          </cell>
        </row>
        <row r="394">
          <cell r="A394">
            <v>41445</v>
          </cell>
        </row>
        <row r="395">
          <cell r="A395">
            <v>41446</v>
          </cell>
        </row>
        <row r="396">
          <cell r="A396">
            <v>41449</v>
          </cell>
        </row>
        <row r="397">
          <cell r="A397">
            <v>41450</v>
          </cell>
        </row>
        <row r="398">
          <cell r="A398">
            <v>41451</v>
          </cell>
        </row>
        <row r="399">
          <cell r="A399">
            <v>41452</v>
          </cell>
        </row>
        <row r="400">
          <cell r="A400">
            <v>41453</v>
          </cell>
        </row>
        <row r="401">
          <cell r="A401">
            <v>41456</v>
          </cell>
        </row>
        <row r="402">
          <cell r="A402">
            <v>41457</v>
          </cell>
        </row>
        <row r="403">
          <cell r="A403">
            <v>41458</v>
          </cell>
        </row>
        <row r="404">
          <cell r="A404">
            <v>41459</v>
          </cell>
        </row>
        <row r="405">
          <cell r="A405">
            <v>41460</v>
          </cell>
        </row>
        <row r="406">
          <cell r="A406">
            <v>41463</v>
          </cell>
        </row>
        <row r="407">
          <cell r="A407">
            <v>41464</v>
          </cell>
        </row>
        <row r="408">
          <cell r="A408">
            <v>41465</v>
          </cell>
        </row>
        <row r="409">
          <cell r="A409">
            <v>41466</v>
          </cell>
        </row>
        <row r="410">
          <cell r="A410">
            <v>41467</v>
          </cell>
        </row>
        <row r="411">
          <cell r="A411">
            <v>41470</v>
          </cell>
        </row>
        <row r="412">
          <cell r="A412">
            <v>41471</v>
          </cell>
        </row>
        <row r="413">
          <cell r="A413">
            <v>41472</v>
          </cell>
        </row>
        <row r="414">
          <cell r="A414">
            <v>41473</v>
          </cell>
        </row>
        <row r="415">
          <cell r="A415">
            <v>41474</v>
          </cell>
        </row>
        <row r="416">
          <cell r="A416">
            <v>41477</v>
          </cell>
        </row>
        <row r="417">
          <cell r="A417">
            <v>41478</v>
          </cell>
        </row>
        <row r="418">
          <cell r="A418">
            <v>41479</v>
          </cell>
        </row>
        <row r="419">
          <cell r="A419">
            <v>41480</v>
          </cell>
        </row>
        <row r="420">
          <cell r="A420">
            <v>41481</v>
          </cell>
        </row>
        <row r="421">
          <cell r="A421">
            <v>41484</v>
          </cell>
        </row>
        <row r="422">
          <cell r="A422">
            <v>41485</v>
          </cell>
        </row>
        <row r="423">
          <cell r="A423">
            <v>41486</v>
          </cell>
        </row>
        <row r="424">
          <cell r="A424">
            <v>41487</v>
          </cell>
        </row>
        <row r="425">
          <cell r="A425">
            <v>41488</v>
          </cell>
        </row>
        <row r="426">
          <cell r="A426">
            <v>41491</v>
          </cell>
        </row>
        <row r="427">
          <cell r="A427">
            <v>41492</v>
          </cell>
        </row>
        <row r="428">
          <cell r="A428">
            <v>41493</v>
          </cell>
        </row>
        <row r="429">
          <cell r="A429">
            <v>41494</v>
          </cell>
        </row>
        <row r="430">
          <cell r="A430">
            <v>41495</v>
          </cell>
        </row>
        <row r="431">
          <cell r="A431">
            <v>41498</v>
          </cell>
        </row>
        <row r="432">
          <cell r="A432">
            <v>41499</v>
          </cell>
        </row>
        <row r="433">
          <cell r="A433">
            <v>41500</v>
          </cell>
        </row>
        <row r="434">
          <cell r="A434">
            <v>41501</v>
          </cell>
        </row>
        <row r="435">
          <cell r="A435">
            <v>41502</v>
          </cell>
        </row>
        <row r="436">
          <cell r="A436">
            <v>41505</v>
          </cell>
        </row>
        <row r="437">
          <cell r="A437">
            <v>41506</v>
          </cell>
        </row>
        <row r="438">
          <cell r="A438">
            <v>41507</v>
          </cell>
        </row>
        <row r="439">
          <cell r="A439">
            <v>41508</v>
          </cell>
        </row>
        <row r="440">
          <cell r="A440">
            <v>41509</v>
          </cell>
        </row>
        <row r="441">
          <cell r="A441">
            <v>41512</v>
          </cell>
        </row>
        <row r="442">
          <cell r="A442">
            <v>41513</v>
          </cell>
        </row>
        <row r="443">
          <cell r="A443">
            <v>41514</v>
          </cell>
        </row>
        <row r="444">
          <cell r="A444">
            <v>41515</v>
          </cell>
        </row>
        <row r="445">
          <cell r="A445">
            <v>41516</v>
          </cell>
        </row>
        <row r="446">
          <cell r="A446">
            <v>41519</v>
          </cell>
        </row>
        <row r="447">
          <cell r="A447">
            <v>41520</v>
          </cell>
        </row>
        <row r="448">
          <cell r="A448">
            <v>41521</v>
          </cell>
        </row>
        <row r="449">
          <cell r="A449">
            <v>41522</v>
          </cell>
        </row>
        <row r="450">
          <cell r="A450">
            <v>41523</v>
          </cell>
        </row>
        <row r="451">
          <cell r="A451">
            <v>41526</v>
          </cell>
        </row>
        <row r="452">
          <cell r="A452">
            <v>41527</v>
          </cell>
        </row>
        <row r="453">
          <cell r="A453">
            <v>41528</v>
          </cell>
        </row>
        <row r="454">
          <cell r="A454">
            <v>41529</v>
          </cell>
        </row>
        <row r="455">
          <cell r="A455">
            <v>41530</v>
          </cell>
        </row>
        <row r="456">
          <cell r="A456">
            <v>41533</v>
          </cell>
        </row>
        <row r="457">
          <cell r="A457">
            <v>41534</v>
          </cell>
        </row>
        <row r="458">
          <cell r="A458">
            <v>41535</v>
          </cell>
        </row>
        <row r="459">
          <cell r="A459">
            <v>41536</v>
          </cell>
        </row>
        <row r="460">
          <cell r="A460">
            <v>41537</v>
          </cell>
        </row>
        <row r="461">
          <cell r="A461">
            <v>41540</v>
          </cell>
        </row>
        <row r="462">
          <cell r="A462">
            <v>41541</v>
          </cell>
        </row>
        <row r="463">
          <cell r="A463">
            <v>41542</v>
          </cell>
        </row>
        <row r="464">
          <cell r="A464">
            <v>41543</v>
          </cell>
        </row>
        <row r="465">
          <cell r="A465">
            <v>41544</v>
          </cell>
        </row>
        <row r="466">
          <cell r="A466">
            <v>41547</v>
          </cell>
        </row>
        <row r="467">
          <cell r="A467">
            <v>41548</v>
          </cell>
        </row>
        <row r="468">
          <cell r="A468">
            <v>41549</v>
          </cell>
        </row>
        <row r="469">
          <cell r="A469">
            <v>41550</v>
          </cell>
        </row>
        <row r="470">
          <cell r="A470">
            <v>41551</v>
          </cell>
        </row>
        <row r="471">
          <cell r="A471">
            <v>41554</v>
          </cell>
        </row>
        <row r="472">
          <cell r="A472">
            <v>41555</v>
          </cell>
        </row>
        <row r="473">
          <cell r="A473">
            <v>41556</v>
          </cell>
        </row>
        <row r="474">
          <cell r="A474">
            <v>41557</v>
          </cell>
        </row>
        <row r="475">
          <cell r="A475">
            <v>41558</v>
          </cell>
        </row>
        <row r="476">
          <cell r="A476">
            <v>41561</v>
          </cell>
        </row>
        <row r="477">
          <cell r="A477">
            <v>41562</v>
          </cell>
        </row>
        <row r="478">
          <cell r="A478">
            <v>41563</v>
          </cell>
        </row>
        <row r="479">
          <cell r="A479">
            <v>41564</v>
          </cell>
        </row>
        <row r="480">
          <cell r="A480">
            <v>41565</v>
          </cell>
        </row>
        <row r="481">
          <cell r="A481">
            <v>41568</v>
          </cell>
        </row>
        <row r="482">
          <cell r="A482">
            <v>41569</v>
          </cell>
        </row>
        <row r="483">
          <cell r="A483">
            <v>41570</v>
          </cell>
        </row>
        <row r="484">
          <cell r="A484">
            <v>41571</v>
          </cell>
        </row>
        <row r="485">
          <cell r="A485">
            <v>41572</v>
          </cell>
        </row>
        <row r="486">
          <cell r="A486">
            <v>41575</v>
          </cell>
        </row>
        <row r="487">
          <cell r="A487">
            <v>41576</v>
          </cell>
        </row>
        <row r="488">
          <cell r="A488">
            <v>41577</v>
          </cell>
        </row>
        <row r="489">
          <cell r="A489">
            <v>41578</v>
          </cell>
        </row>
        <row r="490">
          <cell r="A490">
            <v>41579</v>
          </cell>
        </row>
        <row r="491">
          <cell r="A491">
            <v>41582</v>
          </cell>
        </row>
        <row r="492">
          <cell r="A492">
            <v>41583</v>
          </cell>
        </row>
        <row r="493">
          <cell r="A493">
            <v>41584</v>
          </cell>
        </row>
        <row r="494">
          <cell r="A494">
            <v>41585</v>
          </cell>
        </row>
        <row r="495">
          <cell r="A495">
            <v>41586</v>
          </cell>
        </row>
        <row r="496">
          <cell r="A496">
            <v>41589</v>
          </cell>
        </row>
        <row r="497">
          <cell r="A497">
            <v>41590</v>
          </cell>
        </row>
        <row r="498">
          <cell r="A498">
            <v>41591</v>
          </cell>
        </row>
        <row r="499">
          <cell r="A499">
            <v>41592</v>
          </cell>
        </row>
        <row r="500">
          <cell r="A500">
            <v>41593</v>
          </cell>
        </row>
        <row r="501">
          <cell r="A501">
            <v>41596</v>
          </cell>
        </row>
        <row r="502">
          <cell r="A502">
            <v>41597</v>
          </cell>
        </row>
        <row r="503">
          <cell r="A503">
            <v>41598</v>
          </cell>
        </row>
        <row r="504">
          <cell r="A504">
            <v>41599</v>
          </cell>
        </row>
        <row r="505">
          <cell r="A505">
            <v>41600</v>
          </cell>
        </row>
        <row r="506">
          <cell r="A506">
            <v>41603</v>
          </cell>
        </row>
        <row r="507">
          <cell r="A507">
            <v>41604</v>
          </cell>
        </row>
        <row r="508">
          <cell r="A508">
            <v>41605</v>
          </cell>
        </row>
        <row r="509">
          <cell r="A509">
            <v>41606</v>
          </cell>
        </row>
        <row r="510">
          <cell r="A510">
            <v>41607</v>
          </cell>
        </row>
        <row r="511">
          <cell r="A511">
            <v>41610</v>
          </cell>
        </row>
        <row r="512">
          <cell r="A512">
            <v>41611</v>
          </cell>
        </row>
        <row r="513">
          <cell r="A513">
            <v>41612</v>
          </cell>
        </row>
        <row r="514">
          <cell r="A514">
            <v>41613</v>
          </cell>
        </row>
        <row r="515">
          <cell r="A515">
            <v>41614</v>
          </cell>
        </row>
        <row r="516">
          <cell r="A516">
            <v>41617</v>
          </cell>
        </row>
        <row r="517">
          <cell r="A517">
            <v>41618</v>
          </cell>
        </row>
        <row r="518">
          <cell r="A518">
            <v>41619</v>
          </cell>
        </row>
        <row r="519">
          <cell r="A519">
            <v>41620</v>
          </cell>
        </row>
        <row r="520">
          <cell r="A520">
            <v>41621</v>
          </cell>
        </row>
        <row r="521">
          <cell r="A521">
            <v>41624</v>
          </cell>
        </row>
        <row r="522">
          <cell r="A522">
            <v>41625</v>
          </cell>
        </row>
        <row r="523">
          <cell r="A523">
            <v>41626</v>
          </cell>
        </row>
        <row r="524">
          <cell r="A524">
            <v>41627</v>
          </cell>
        </row>
        <row r="525">
          <cell r="A525">
            <v>41628</v>
          </cell>
        </row>
        <row r="526">
          <cell r="A526">
            <v>41631</v>
          </cell>
        </row>
        <row r="527">
          <cell r="A527">
            <v>41632</v>
          </cell>
        </row>
        <row r="528">
          <cell r="A528">
            <v>41633</v>
          </cell>
        </row>
        <row r="529">
          <cell r="A529">
            <v>41634</v>
          </cell>
        </row>
        <row r="530">
          <cell r="A530">
            <v>41635</v>
          </cell>
        </row>
        <row r="531">
          <cell r="A531">
            <v>41638</v>
          </cell>
        </row>
        <row r="532">
          <cell r="A532">
            <v>41639</v>
          </cell>
        </row>
        <row r="533">
          <cell r="A533">
            <v>41640</v>
          </cell>
        </row>
        <row r="534">
          <cell r="A534">
            <v>41641</v>
          </cell>
        </row>
        <row r="535">
          <cell r="A535">
            <v>41642</v>
          </cell>
        </row>
        <row r="536">
          <cell r="A536">
            <v>41645</v>
          </cell>
        </row>
        <row r="537">
          <cell r="A537">
            <v>41646</v>
          </cell>
        </row>
        <row r="538">
          <cell r="A538">
            <v>41647</v>
          </cell>
        </row>
        <row r="539">
          <cell r="A539">
            <v>41648</v>
          </cell>
        </row>
        <row r="540">
          <cell r="A540">
            <v>41649</v>
          </cell>
        </row>
        <row r="541">
          <cell r="A541">
            <v>41652</v>
          </cell>
        </row>
        <row r="542">
          <cell r="A542">
            <v>41653</v>
          </cell>
        </row>
        <row r="543">
          <cell r="A543">
            <v>41654</v>
          </cell>
        </row>
        <row r="544">
          <cell r="A544">
            <v>41655</v>
          </cell>
        </row>
        <row r="545">
          <cell r="A545">
            <v>41656</v>
          </cell>
        </row>
        <row r="546">
          <cell r="A546">
            <v>41659</v>
          </cell>
        </row>
        <row r="547">
          <cell r="A547">
            <v>41660</v>
          </cell>
        </row>
        <row r="548">
          <cell r="A548">
            <v>41661</v>
          </cell>
        </row>
        <row r="549">
          <cell r="A549">
            <v>41662</v>
          </cell>
        </row>
        <row r="550">
          <cell r="A550">
            <v>41663</v>
          </cell>
        </row>
        <row r="551">
          <cell r="A551">
            <v>41666</v>
          </cell>
        </row>
        <row r="552">
          <cell r="A552">
            <v>41667</v>
          </cell>
        </row>
        <row r="553">
          <cell r="A553">
            <v>41668</v>
          </cell>
        </row>
        <row r="554">
          <cell r="A554">
            <v>41669</v>
          </cell>
        </row>
        <row r="555">
          <cell r="A555">
            <v>41670</v>
          </cell>
        </row>
        <row r="556">
          <cell r="A556">
            <v>41673</v>
          </cell>
        </row>
        <row r="557">
          <cell r="A557">
            <v>41674</v>
          </cell>
        </row>
        <row r="558">
          <cell r="A558">
            <v>41675</v>
          </cell>
        </row>
        <row r="559">
          <cell r="A559">
            <v>41676</v>
          </cell>
        </row>
        <row r="560">
          <cell r="A560">
            <v>41677</v>
          </cell>
        </row>
        <row r="561">
          <cell r="A561">
            <v>41680</v>
          </cell>
        </row>
        <row r="562">
          <cell r="A562">
            <v>41681</v>
          </cell>
        </row>
        <row r="563">
          <cell r="A563">
            <v>41682</v>
          </cell>
        </row>
        <row r="564">
          <cell r="A564">
            <v>41683</v>
          </cell>
        </row>
        <row r="565">
          <cell r="A565">
            <v>41684</v>
          </cell>
        </row>
        <row r="566">
          <cell r="A566">
            <v>41687</v>
          </cell>
        </row>
        <row r="567">
          <cell r="A567">
            <v>41688</v>
          </cell>
        </row>
        <row r="568">
          <cell r="A568">
            <v>41689</v>
          </cell>
        </row>
        <row r="569">
          <cell r="A569">
            <v>41690</v>
          </cell>
        </row>
        <row r="570">
          <cell r="A570">
            <v>41691</v>
          </cell>
        </row>
        <row r="571">
          <cell r="A571">
            <v>41694</v>
          </cell>
        </row>
        <row r="572">
          <cell r="A572">
            <v>41695</v>
          </cell>
        </row>
        <row r="573">
          <cell r="A573">
            <v>41696</v>
          </cell>
        </row>
        <row r="574">
          <cell r="A574">
            <v>41697</v>
          </cell>
        </row>
        <row r="575">
          <cell r="A575">
            <v>41698</v>
          </cell>
        </row>
        <row r="576">
          <cell r="A576">
            <v>41701</v>
          </cell>
        </row>
        <row r="577">
          <cell r="A577">
            <v>41702</v>
          </cell>
        </row>
        <row r="578">
          <cell r="A578">
            <v>41703</v>
          </cell>
        </row>
        <row r="579">
          <cell r="A579">
            <v>41704</v>
          </cell>
        </row>
        <row r="580">
          <cell r="A580">
            <v>41705</v>
          </cell>
        </row>
        <row r="581">
          <cell r="A581">
            <v>41708</v>
          </cell>
        </row>
        <row r="582">
          <cell r="A582">
            <v>41709</v>
          </cell>
        </row>
        <row r="583">
          <cell r="A583">
            <v>41710</v>
          </cell>
        </row>
        <row r="584">
          <cell r="A584">
            <v>41711</v>
          </cell>
        </row>
        <row r="585">
          <cell r="A585">
            <v>41712</v>
          </cell>
        </row>
        <row r="586">
          <cell r="A586">
            <v>41715</v>
          </cell>
        </row>
      </sheetData>
      <sheetData sheetId="7">
        <row r="11">
          <cell r="A11">
            <v>40910</v>
          </cell>
          <cell r="B11">
            <v>3797.0803999999998</v>
          </cell>
          <cell r="C11">
            <v>39.734390692927249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40987</v>
          </cell>
        </row>
        <row r="65">
          <cell r="A65">
            <v>40988</v>
          </cell>
        </row>
        <row r="66">
          <cell r="A66">
            <v>40989</v>
          </cell>
        </row>
        <row r="67">
          <cell r="A67">
            <v>40990</v>
          </cell>
        </row>
        <row r="68">
          <cell r="A68">
            <v>40991</v>
          </cell>
        </row>
        <row r="69">
          <cell r="A69">
            <v>40994</v>
          </cell>
        </row>
        <row r="70">
          <cell r="A70">
            <v>40995</v>
          </cell>
        </row>
        <row r="71">
          <cell r="A71">
            <v>40996</v>
          </cell>
        </row>
        <row r="72">
          <cell r="A72">
            <v>40997</v>
          </cell>
        </row>
        <row r="73">
          <cell r="A73">
            <v>40998</v>
          </cell>
        </row>
        <row r="74">
          <cell r="A74">
            <v>41001</v>
          </cell>
        </row>
        <row r="75">
          <cell r="A75">
            <v>41002</v>
          </cell>
        </row>
        <row r="76">
          <cell r="A76">
            <v>41003</v>
          </cell>
        </row>
        <row r="77">
          <cell r="A77">
            <v>41004</v>
          </cell>
        </row>
        <row r="78">
          <cell r="A78">
            <v>41005</v>
          </cell>
        </row>
        <row r="79">
          <cell r="A79">
            <v>41009</v>
          </cell>
        </row>
        <row r="80">
          <cell r="A80">
            <v>41010</v>
          </cell>
        </row>
        <row r="81">
          <cell r="A81">
            <v>41011</v>
          </cell>
        </row>
        <row r="82">
          <cell r="A82">
            <v>41012</v>
          </cell>
        </row>
        <row r="83">
          <cell r="A83">
            <v>41015</v>
          </cell>
        </row>
        <row r="84">
          <cell r="A84">
            <v>41016</v>
          </cell>
        </row>
        <row r="85">
          <cell r="A85">
            <v>41017</v>
          </cell>
        </row>
        <row r="86">
          <cell r="A86">
            <v>41018</v>
          </cell>
        </row>
        <row r="87">
          <cell r="A87">
            <v>41019</v>
          </cell>
        </row>
        <row r="88">
          <cell r="A88">
            <v>41022</v>
          </cell>
        </row>
        <row r="89">
          <cell r="A89">
            <v>41023</v>
          </cell>
        </row>
        <row r="90">
          <cell r="A90">
            <v>41024</v>
          </cell>
        </row>
        <row r="91">
          <cell r="A91">
            <v>41025</v>
          </cell>
        </row>
        <row r="92">
          <cell r="A92">
            <v>41026</v>
          </cell>
        </row>
        <row r="93">
          <cell r="A93">
            <v>41031</v>
          </cell>
        </row>
        <row r="94">
          <cell r="A94">
            <v>41032</v>
          </cell>
        </row>
        <row r="95">
          <cell r="A95">
            <v>41033</v>
          </cell>
        </row>
        <row r="96">
          <cell r="A96">
            <v>41036</v>
          </cell>
        </row>
        <row r="97">
          <cell r="A97">
            <v>41037</v>
          </cell>
        </row>
        <row r="98">
          <cell r="A98">
            <v>41038</v>
          </cell>
        </row>
        <row r="99">
          <cell r="A99">
            <v>41039</v>
          </cell>
        </row>
        <row r="100">
          <cell r="A100">
            <v>41040</v>
          </cell>
        </row>
        <row r="101">
          <cell r="A101">
            <v>41043</v>
          </cell>
        </row>
        <row r="102">
          <cell r="A102">
            <v>41044</v>
          </cell>
        </row>
        <row r="103">
          <cell r="A103">
            <v>41045</v>
          </cell>
        </row>
        <row r="104">
          <cell r="A104">
            <v>41046</v>
          </cell>
        </row>
        <row r="105">
          <cell r="A105">
            <v>41047</v>
          </cell>
        </row>
        <row r="106">
          <cell r="A106">
            <v>41050</v>
          </cell>
        </row>
        <row r="107">
          <cell r="A107">
            <v>41051</v>
          </cell>
        </row>
        <row r="108">
          <cell r="A108">
            <v>41052</v>
          </cell>
        </row>
        <row r="109">
          <cell r="A109">
            <v>41053</v>
          </cell>
        </row>
        <row r="110">
          <cell r="A110">
            <v>41054</v>
          </cell>
        </row>
        <row r="111">
          <cell r="A111">
            <v>41058</v>
          </cell>
        </row>
        <row r="112">
          <cell r="A112">
            <v>41059</v>
          </cell>
        </row>
        <row r="113">
          <cell r="A113">
            <v>41060</v>
          </cell>
        </row>
        <row r="114">
          <cell r="A114">
            <v>41061</v>
          </cell>
        </row>
        <row r="115">
          <cell r="A115">
            <v>41064</v>
          </cell>
        </row>
        <row r="116">
          <cell r="A116">
            <v>41065</v>
          </cell>
        </row>
        <row r="117">
          <cell r="A117">
            <v>41066</v>
          </cell>
        </row>
        <row r="118">
          <cell r="A118">
            <v>41067</v>
          </cell>
        </row>
        <row r="119">
          <cell r="A119">
            <v>41068</v>
          </cell>
        </row>
        <row r="120">
          <cell r="A120">
            <v>41071</v>
          </cell>
        </row>
        <row r="121">
          <cell r="A121">
            <v>41072</v>
          </cell>
        </row>
        <row r="122">
          <cell r="A122">
            <v>41073</v>
          </cell>
        </row>
        <row r="123">
          <cell r="A123">
            <v>41074</v>
          </cell>
        </row>
        <row r="124">
          <cell r="A124">
            <v>41075</v>
          </cell>
        </row>
        <row r="125">
          <cell r="A125">
            <v>41078</v>
          </cell>
        </row>
        <row r="126">
          <cell r="A126">
            <v>41079</v>
          </cell>
        </row>
        <row r="127">
          <cell r="A127">
            <v>41080</v>
          </cell>
        </row>
        <row r="128">
          <cell r="A128">
            <v>41081</v>
          </cell>
        </row>
        <row r="129">
          <cell r="A129">
            <v>41082</v>
          </cell>
        </row>
        <row r="130">
          <cell r="A130">
            <v>41085</v>
          </cell>
        </row>
        <row r="131">
          <cell r="A131">
            <v>41086</v>
          </cell>
        </row>
        <row r="132">
          <cell r="A132">
            <v>41087</v>
          </cell>
        </row>
        <row r="133">
          <cell r="A133">
            <v>41088</v>
          </cell>
        </row>
        <row r="134">
          <cell r="A134">
            <v>41089</v>
          </cell>
        </row>
        <row r="135">
          <cell r="A135">
            <v>41092</v>
          </cell>
        </row>
        <row r="136">
          <cell r="A136">
            <v>41093</v>
          </cell>
        </row>
        <row r="137">
          <cell r="A137">
            <v>41094</v>
          </cell>
        </row>
        <row r="138">
          <cell r="A138">
            <v>41095</v>
          </cell>
        </row>
        <row r="139">
          <cell r="A139">
            <v>41096</v>
          </cell>
        </row>
        <row r="140">
          <cell r="A140">
            <v>41099</v>
          </cell>
        </row>
        <row r="141">
          <cell r="A141">
            <v>41100</v>
          </cell>
        </row>
        <row r="142">
          <cell r="A142">
            <v>41101</v>
          </cell>
        </row>
        <row r="143">
          <cell r="A143">
            <v>41102</v>
          </cell>
        </row>
        <row r="144">
          <cell r="A144">
            <v>41103</v>
          </cell>
        </row>
        <row r="145">
          <cell r="A145">
            <v>41106</v>
          </cell>
        </row>
        <row r="146">
          <cell r="A146">
            <v>41107</v>
          </cell>
        </row>
        <row r="147">
          <cell r="A147">
            <v>41108</v>
          </cell>
        </row>
        <row r="148">
          <cell r="A148">
            <v>41109</v>
          </cell>
        </row>
        <row r="149">
          <cell r="A149">
            <v>41110</v>
          </cell>
        </row>
        <row r="150">
          <cell r="A150">
            <v>41113</v>
          </cell>
        </row>
        <row r="151">
          <cell r="A151">
            <v>41114</v>
          </cell>
        </row>
        <row r="152">
          <cell r="A152">
            <v>41115</v>
          </cell>
        </row>
        <row r="153">
          <cell r="A153">
            <v>41116</v>
          </cell>
        </row>
        <row r="154">
          <cell r="A154">
            <v>41117</v>
          </cell>
        </row>
        <row r="155">
          <cell r="A155">
            <v>41120</v>
          </cell>
        </row>
        <row r="156">
          <cell r="A156">
            <v>41121</v>
          </cell>
        </row>
        <row r="157">
          <cell r="A157">
            <v>41122</v>
          </cell>
        </row>
        <row r="158">
          <cell r="A158">
            <v>41123</v>
          </cell>
        </row>
        <row r="159">
          <cell r="A159">
            <v>41124</v>
          </cell>
        </row>
        <row r="160">
          <cell r="A160">
            <v>41127</v>
          </cell>
        </row>
        <row r="161">
          <cell r="A161">
            <v>41128</v>
          </cell>
        </row>
        <row r="162">
          <cell r="A162">
            <v>41129</v>
          </cell>
        </row>
        <row r="163">
          <cell r="A163">
            <v>41130</v>
          </cell>
        </row>
        <row r="164">
          <cell r="A164">
            <v>41131</v>
          </cell>
        </row>
        <row r="165">
          <cell r="A165">
            <v>41134</v>
          </cell>
        </row>
        <row r="166">
          <cell r="A166">
            <v>41135</v>
          </cell>
        </row>
        <row r="167">
          <cell r="A167">
            <v>41136</v>
          </cell>
        </row>
        <row r="168">
          <cell r="A168">
            <v>41137</v>
          </cell>
        </row>
        <row r="169">
          <cell r="A169">
            <v>41138</v>
          </cell>
        </row>
        <row r="170">
          <cell r="A170">
            <v>41142</v>
          </cell>
        </row>
        <row r="171">
          <cell r="A171">
            <v>41143</v>
          </cell>
        </row>
        <row r="172">
          <cell r="A172">
            <v>41145</v>
          </cell>
        </row>
        <row r="173">
          <cell r="A173">
            <v>41148</v>
          </cell>
        </row>
        <row r="174">
          <cell r="A174">
            <v>41149</v>
          </cell>
        </row>
        <row r="175">
          <cell r="A175">
            <v>41150</v>
          </cell>
        </row>
        <row r="176">
          <cell r="A176">
            <v>41151</v>
          </cell>
        </row>
        <row r="177">
          <cell r="A177">
            <v>41152</v>
          </cell>
        </row>
        <row r="178">
          <cell r="A178">
            <v>41155</v>
          </cell>
        </row>
        <row r="179">
          <cell r="A179">
            <v>41156</v>
          </cell>
        </row>
        <row r="180">
          <cell r="A180">
            <v>41157</v>
          </cell>
        </row>
        <row r="181">
          <cell r="A181">
            <v>41158</v>
          </cell>
        </row>
        <row r="182">
          <cell r="A182">
            <v>41159</v>
          </cell>
        </row>
        <row r="183">
          <cell r="A183">
            <v>41162</v>
          </cell>
        </row>
        <row r="184">
          <cell r="A184">
            <v>41163</v>
          </cell>
        </row>
        <row r="185">
          <cell r="A185">
            <v>41164</v>
          </cell>
        </row>
        <row r="186">
          <cell r="A186">
            <v>41165</v>
          </cell>
        </row>
        <row r="187">
          <cell r="A187">
            <v>41166</v>
          </cell>
        </row>
        <row r="188">
          <cell r="A188">
            <v>41169</v>
          </cell>
        </row>
        <row r="189">
          <cell r="A189">
            <v>41170</v>
          </cell>
        </row>
        <row r="190">
          <cell r="A190">
            <v>41171</v>
          </cell>
        </row>
        <row r="191">
          <cell r="A191">
            <v>41172</v>
          </cell>
        </row>
        <row r="192">
          <cell r="A192">
            <v>41173</v>
          </cell>
        </row>
        <row r="193">
          <cell r="A193">
            <v>41176</v>
          </cell>
        </row>
        <row r="194">
          <cell r="A194">
            <v>41177</v>
          </cell>
        </row>
        <row r="195">
          <cell r="A195">
            <v>41178</v>
          </cell>
        </row>
        <row r="196">
          <cell r="A196">
            <v>41179</v>
          </cell>
        </row>
        <row r="197">
          <cell r="A197">
            <v>41180</v>
          </cell>
        </row>
        <row r="198">
          <cell r="A198">
            <v>41183</v>
          </cell>
        </row>
        <row r="199">
          <cell r="A199">
            <v>41184</v>
          </cell>
        </row>
        <row r="200">
          <cell r="A200">
            <v>41185</v>
          </cell>
        </row>
        <row r="201">
          <cell r="A201">
            <v>41186</v>
          </cell>
        </row>
        <row r="202">
          <cell r="A202">
            <v>41187</v>
          </cell>
        </row>
        <row r="203">
          <cell r="A203">
            <v>41190</v>
          </cell>
        </row>
        <row r="204">
          <cell r="A204">
            <v>41191</v>
          </cell>
        </row>
        <row r="205">
          <cell r="A205">
            <v>41192</v>
          </cell>
        </row>
        <row r="206">
          <cell r="A206">
            <v>41193</v>
          </cell>
        </row>
        <row r="207">
          <cell r="A207">
            <v>41194</v>
          </cell>
        </row>
        <row r="208">
          <cell r="A208">
            <v>41197</v>
          </cell>
        </row>
        <row r="209">
          <cell r="A209">
            <v>41198</v>
          </cell>
        </row>
        <row r="210">
          <cell r="A210">
            <v>41199</v>
          </cell>
        </row>
        <row r="211">
          <cell r="A211">
            <v>41200</v>
          </cell>
        </row>
        <row r="212">
          <cell r="A212">
            <v>41201</v>
          </cell>
        </row>
        <row r="213">
          <cell r="A213">
            <v>41206</v>
          </cell>
        </row>
        <row r="214">
          <cell r="A214">
            <v>41207</v>
          </cell>
        </row>
        <row r="215">
          <cell r="A215">
            <v>41208</v>
          </cell>
        </row>
        <row r="216">
          <cell r="A216">
            <v>41211</v>
          </cell>
        </row>
        <row r="217">
          <cell r="A217">
            <v>41212</v>
          </cell>
        </row>
        <row r="218">
          <cell r="A218">
            <v>41213</v>
          </cell>
        </row>
        <row r="219">
          <cell r="A219">
            <v>41218</v>
          </cell>
        </row>
        <row r="220">
          <cell r="A220">
            <v>41219</v>
          </cell>
        </row>
        <row r="221">
          <cell r="A221">
            <v>41220</v>
          </cell>
        </row>
        <row r="222">
          <cell r="A222">
            <v>41221</v>
          </cell>
        </row>
        <row r="223">
          <cell r="A223">
            <v>41222</v>
          </cell>
        </row>
        <row r="224">
          <cell r="A224">
            <v>41225</v>
          </cell>
        </row>
        <row r="225">
          <cell r="A225">
            <v>41226</v>
          </cell>
        </row>
        <row r="226">
          <cell r="A226">
            <v>41227</v>
          </cell>
        </row>
        <row r="227">
          <cell r="A227">
            <v>41228</v>
          </cell>
        </row>
        <row r="228">
          <cell r="A228">
            <v>41229</v>
          </cell>
        </row>
        <row r="229">
          <cell r="A229">
            <v>41232</v>
          </cell>
        </row>
        <row r="230">
          <cell r="A230">
            <v>41233</v>
          </cell>
        </row>
        <row r="231">
          <cell r="A231">
            <v>41234</v>
          </cell>
        </row>
        <row r="232">
          <cell r="A232">
            <v>41235</v>
          </cell>
        </row>
        <row r="233">
          <cell r="A233">
            <v>41236</v>
          </cell>
        </row>
        <row r="234">
          <cell r="A234">
            <v>41239</v>
          </cell>
        </row>
        <row r="235">
          <cell r="A235">
            <v>41240</v>
          </cell>
        </row>
        <row r="236">
          <cell r="A236">
            <v>41241</v>
          </cell>
        </row>
        <row r="237">
          <cell r="A237">
            <v>41242</v>
          </cell>
        </row>
        <row r="238">
          <cell r="A238">
            <v>41243</v>
          </cell>
        </row>
        <row r="239">
          <cell r="A239">
            <v>41246</v>
          </cell>
        </row>
        <row r="240">
          <cell r="A240">
            <v>41247</v>
          </cell>
        </row>
        <row r="241">
          <cell r="A241">
            <v>41248</v>
          </cell>
        </row>
        <row r="242">
          <cell r="A242">
            <v>41249</v>
          </cell>
        </row>
        <row r="243">
          <cell r="A243">
            <v>41250</v>
          </cell>
        </row>
        <row r="244">
          <cell r="A244">
            <v>41253</v>
          </cell>
        </row>
        <row r="245">
          <cell r="A245">
            <v>41254</v>
          </cell>
        </row>
        <row r="246">
          <cell r="A246">
            <v>41255</v>
          </cell>
        </row>
        <row r="247">
          <cell r="A247">
            <v>41256</v>
          </cell>
        </row>
        <row r="248">
          <cell r="A248">
            <v>41257</v>
          </cell>
        </row>
        <row r="249">
          <cell r="A249">
            <v>41260</v>
          </cell>
        </row>
        <row r="250">
          <cell r="A250">
            <v>41261</v>
          </cell>
        </row>
        <row r="251">
          <cell r="A251">
            <v>41262</v>
          </cell>
        </row>
        <row r="252">
          <cell r="A252">
            <v>41263</v>
          </cell>
        </row>
        <row r="253">
          <cell r="A253">
            <v>41264</v>
          </cell>
        </row>
        <row r="254">
          <cell r="A254">
            <v>41270</v>
          </cell>
        </row>
        <row r="255">
          <cell r="A255">
            <v>41271</v>
          </cell>
        </row>
        <row r="256">
          <cell r="A256">
            <v>41276</v>
          </cell>
        </row>
        <row r="257">
          <cell r="A257">
            <v>41277</v>
          </cell>
        </row>
        <row r="258">
          <cell r="A258">
            <v>41278</v>
          </cell>
        </row>
        <row r="259">
          <cell r="A259">
            <v>41281</v>
          </cell>
        </row>
        <row r="260">
          <cell r="A260">
            <v>41282</v>
          </cell>
        </row>
        <row r="261">
          <cell r="A261">
            <v>41283</v>
          </cell>
        </row>
        <row r="262">
          <cell r="A262">
            <v>41284</v>
          </cell>
        </row>
        <row r="263">
          <cell r="A263">
            <v>41285</v>
          </cell>
        </row>
        <row r="264">
          <cell r="A264">
            <v>41288</v>
          </cell>
        </row>
        <row r="265">
          <cell r="A265">
            <v>41289</v>
          </cell>
        </row>
        <row r="266">
          <cell r="A266">
            <v>41290</v>
          </cell>
        </row>
        <row r="267">
          <cell r="A267">
            <v>41291</v>
          </cell>
        </row>
        <row r="268">
          <cell r="A268">
            <v>41292</v>
          </cell>
        </row>
        <row r="269">
          <cell r="A269">
            <v>41295</v>
          </cell>
        </row>
        <row r="270">
          <cell r="A270">
            <v>41296</v>
          </cell>
        </row>
        <row r="271">
          <cell r="A271">
            <v>41297</v>
          </cell>
        </row>
        <row r="272">
          <cell r="A272">
            <v>41298</v>
          </cell>
        </row>
        <row r="273">
          <cell r="A273">
            <v>41299</v>
          </cell>
        </row>
        <row r="274">
          <cell r="A274">
            <v>41302</v>
          </cell>
        </row>
        <row r="275">
          <cell r="A275">
            <v>41303</v>
          </cell>
        </row>
        <row r="276">
          <cell r="A276">
            <v>41304</v>
          </cell>
        </row>
        <row r="277">
          <cell r="A277">
            <v>41305</v>
          </cell>
        </row>
        <row r="278">
          <cell r="A278">
            <v>41306</v>
          </cell>
        </row>
        <row r="279">
          <cell r="A279">
            <v>41309</v>
          </cell>
        </row>
        <row r="280">
          <cell r="A280">
            <v>41310</v>
          </cell>
        </row>
        <row r="281">
          <cell r="A281">
            <v>41311</v>
          </cell>
        </row>
        <row r="282">
          <cell r="A282">
            <v>41312</v>
          </cell>
        </row>
        <row r="283">
          <cell r="A283">
            <v>41313</v>
          </cell>
        </row>
        <row r="284">
          <cell r="A284">
            <v>41316</v>
          </cell>
        </row>
        <row r="285">
          <cell r="A285">
            <v>41317</v>
          </cell>
        </row>
        <row r="286">
          <cell r="A286">
            <v>41318</v>
          </cell>
        </row>
        <row r="287">
          <cell r="A287">
            <v>41319</v>
          </cell>
        </row>
        <row r="288">
          <cell r="A288">
            <v>41320</v>
          </cell>
        </row>
        <row r="289">
          <cell r="A289">
            <v>41323</v>
          </cell>
        </row>
        <row r="290">
          <cell r="A290">
            <v>41324</v>
          </cell>
        </row>
        <row r="291">
          <cell r="A291">
            <v>41325</v>
          </cell>
        </row>
        <row r="292">
          <cell r="A292">
            <v>41326</v>
          </cell>
        </row>
        <row r="293">
          <cell r="A293">
            <v>41327</v>
          </cell>
        </row>
        <row r="294">
          <cell r="A294">
            <v>41330</v>
          </cell>
        </row>
        <row r="295">
          <cell r="A295">
            <v>41331</v>
          </cell>
        </row>
        <row r="296">
          <cell r="A296">
            <v>41332</v>
          </cell>
        </row>
        <row r="297">
          <cell r="A297">
            <v>41333</v>
          </cell>
        </row>
        <row r="298">
          <cell r="A298">
            <v>41334</v>
          </cell>
        </row>
        <row r="299">
          <cell r="A299">
            <v>41337</v>
          </cell>
        </row>
        <row r="300">
          <cell r="A300">
            <v>41338</v>
          </cell>
        </row>
        <row r="301">
          <cell r="A301">
            <v>41339</v>
          </cell>
        </row>
        <row r="302">
          <cell r="A302">
            <v>41340</v>
          </cell>
        </row>
        <row r="303">
          <cell r="A303">
            <v>41341</v>
          </cell>
        </row>
        <row r="304">
          <cell r="A304">
            <v>41344</v>
          </cell>
        </row>
        <row r="305">
          <cell r="A305">
            <v>41345</v>
          </cell>
        </row>
        <row r="306">
          <cell r="A306">
            <v>41346</v>
          </cell>
        </row>
        <row r="307">
          <cell r="A307">
            <v>41347</v>
          </cell>
        </row>
        <row r="308">
          <cell r="A308">
            <v>41351</v>
          </cell>
        </row>
        <row r="309">
          <cell r="A309">
            <v>41352</v>
          </cell>
        </row>
        <row r="310">
          <cell r="A310">
            <v>41353</v>
          </cell>
        </row>
        <row r="311">
          <cell r="A311">
            <v>41354</v>
          </cell>
        </row>
        <row r="312">
          <cell r="A312">
            <v>41355</v>
          </cell>
        </row>
        <row r="313">
          <cell r="A313">
            <v>41358</v>
          </cell>
        </row>
        <row r="314">
          <cell r="A314">
            <v>41359</v>
          </cell>
        </row>
        <row r="315">
          <cell r="A315">
            <v>41360</v>
          </cell>
        </row>
        <row r="316">
          <cell r="A316">
            <v>41361</v>
          </cell>
        </row>
        <row r="317">
          <cell r="A317">
            <v>41362</v>
          </cell>
        </row>
        <row r="318">
          <cell r="A318">
            <v>41366</v>
          </cell>
        </row>
        <row r="319">
          <cell r="A319">
            <v>41367</v>
          </cell>
        </row>
        <row r="320">
          <cell r="A320">
            <v>41368</v>
          </cell>
        </row>
        <row r="321">
          <cell r="A321">
            <v>41369</v>
          </cell>
        </row>
        <row r="322">
          <cell r="A322">
            <v>41372</v>
          </cell>
        </row>
        <row r="323">
          <cell r="A323">
            <v>41373</v>
          </cell>
        </row>
        <row r="324">
          <cell r="A324">
            <v>41374</v>
          </cell>
        </row>
        <row r="325">
          <cell r="A325">
            <v>41375</v>
          </cell>
        </row>
        <row r="326">
          <cell r="A326">
            <v>41376</v>
          </cell>
        </row>
        <row r="327">
          <cell r="A327">
            <v>41379</v>
          </cell>
        </row>
        <row r="328">
          <cell r="A328">
            <v>41380</v>
          </cell>
        </row>
        <row r="329">
          <cell r="A329">
            <v>41381</v>
          </cell>
        </row>
        <row r="330">
          <cell r="A330">
            <v>41382</v>
          </cell>
        </row>
        <row r="331">
          <cell r="A331">
            <v>41383</v>
          </cell>
        </row>
        <row r="332">
          <cell r="A332">
            <v>41386</v>
          </cell>
        </row>
        <row r="333">
          <cell r="A333">
            <v>41387</v>
          </cell>
        </row>
        <row r="334">
          <cell r="A334">
            <v>41388</v>
          </cell>
        </row>
        <row r="335">
          <cell r="A335">
            <v>41389</v>
          </cell>
        </row>
        <row r="336">
          <cell r="A336">
            <v>41390</v>
          </cell>
        </row>
        <row r="337">
          <cell r="A337">
            <v>41393</v>
          </cell>
        </row>
        <row r="338">
          <cell r="A338">
            <v>41394</v>
          </cell>
        </row>
        <row r="339">
          <cell r="A339">
            <v>41396</v>
          </cell>
        </row>
        <row r="340">
          <cell r="A340">
            <v>41397</v>
          </cell>
        </row>
        <row r="341">
          <cell r="A341">
            <v>41400</v>
          </cell>
        </row>
        <row r="342">
          <cell r="A342">
            <v>41401</v>
          </cell>
        </row>
        <row r="343">
          <cell r="A343">
            <v>41402</v>
          </cell>
        </row>
        <row r="344">
          <cell r="A344">
            <v>41403</v>
          </cell>
        </row>
        <row r="345">
          <cell r="A345">
            <v>41404</v>
          </cell>
        </row>
        <row r="346">
          <cell r="A346">
            <v>41407</v>
          </cell>
        </row>
        <row r="347">
          <cell r="A347">
            <v>41408</v>
          </cell>
        </row>
        <row r="348">
          <cell r="A348">
            <v>41409</v>
          </cell>
        </row>
        <row r="349">
          <cell r="A349">
            <v>41410</v>
          </cell>
        </row>
        <row r="350">
          <cell r="A350">
            <v>41411</v>
          </cell>
        </row>
        <row r="351">
          <cell r="A351">
            <v>41415</v>
          </cell>
        </row>
        <row r="352">
          <cell r="A352">
            <v>41416</v>
          </cell>
        </row>
        <row r="353">
          <cell r="A353">
            <v>41417</v>
          </cell>
        </row>
        <row r="354">
          <cell r="A354">
            <v>41418</v>
          </cell>
        </row>
        <row r="355">
          <cell r="A355">
            <v>41421</v>
          </cell>
        </row>
        <row r="356">
          <cell r="A356">
            <v>41422</v>
          </cell>
        </row>
        <row r="357">
          <cell r="A357">
            <v>41423</v>
          </cell>
        </row>
        <row r="358">
          <cell r="A358">
            <v>41424</v>
          </cell>
        </row>
        <row r="359">
          <cell r="A359">
            <v>41425</v>
          </cell>
        </row>
        <row r="360">
          <cell r="A360">
            <v>41428</v>
          </cell>
        </row>
        <row r="361">
          <cell r="A361">
            <v>41429</v>
          </cell>
        </row>
        <row r="362">
          <cell r="A362">
            <v>41430</v>
          </cell>
        </row>
        <row r="363">
          <cell r="A363">
            <v>41431</v>
          </cell>
        </row>
        <row r="364">
          <cell r="A364">
            <v>41432</v>
          </cell>
        </row>
        <row r="365">
          <cell r="A365">
            <v>41435</v>
          </cell>
        </row>
        <row r="366">
          <cell r="A366">
            <v>41436</v>
          </cell>
        </row>
        <row r="367">
          <cell r="A367">
            <v>41437</v>
          </cell>
        </row>
        <row r="368">
          <cell r="A368">
            <v>41438</v>
          </cell>
        </row>
        <row r="369">
          <cell r="A369">
            <v>41439</v>
          </cell>
        </row>
        <row r="370">
          <cell r="A370">
            <v>41442</v>
          </cell>
        </row>
        <row r="371">
          <cell r="A371">
            <v>41443</v>
          </cell>
        </row>
        <row r="372">
          <cell r="A372">
            <v>41444</v>
          </cell>
        </row>
        <row r="373">
          <cell r="A373">
            <v>41445</v>
          </cell>
        </row>
        <row r="374">
          <cell r="A374">
            <v>41446</v>
          </cell>
        </row>
        <row r="375">
          <cell r="A375">
            <v>41449</v>
          </cell>
        </row>
        <row r="376">
          <cell r="A376">
            <v>41450</v>
          </cell>
        </row>
        <row r="377">
          <cell r="A377">
            <v>41451</v>
          </cell>
        </row>
        <row r="378">
          <cell r="A378">
            <v>41452</v>
          </cell>
        </row>
        <row r="379">
          <cell r="A379">
            <v>41453</v>
          </cell>
        </row>
        <row r="380">
          <cell r="A380">
            <v>41456</v>
          </cell>
        </row>
        <row r="381">
          <cell r="A381">
            <v>41457</v>
          </cell>
        </row>
        <row r="382">
          <cell r="A382">
            <v>41458</v>
          </cell>
        </row>
        <row r="383">
          <cell r="A383">
            <v>41459</v>
          </cell>
        </row>
        <row r="384">
          <cell r="A384">
            <v>41460</v>
          </cell>
        </row>
        <row r="385">
          <cell r="A385">
            <v>41463</v>
          </cell>
        </row>
        <row r="386">
          <cell r="A386">
            <v>41464</v>
          </cell>
        </row>
        <row r="387">
          <cell r="A387">
            <v>41465</v>
          </cell>
        </row>
        <row r="388">
          <cell r="A388">
            <v>41466</v>
          </cell>
        </row>
        <row r="389">
          <cell r="A389">
            <v>41467</v>
          </cell>
        </row>
        <row r="390">
          <cell r="A390">
            <v>41470</v>
          </cell>
        </row>
        <row r="391">
          <cell r="A391">
            <v>41471</v>
          </cell>
        </row>
        <row r="392">
          <cell r="A392">
            <v>41472</v>
          </cell>
        </row>
        <row r="393">
          <cell r="A393">
            <v>41473</v>
          </cell>
        </row>
        <row r="394">
          <cell r="A394">
            <v>41474</v>
          </cell>
        </row>
        <row r="395">
          <cell r="A395">
            <v>41477</v>
          </cell>
        </row>
        <row r="396">
          <cell r="A396">
            <v>41478</v>
          </cell>
        </row>
        <row r="397">
          <cell r="A397">
            <v>41479</v>
          </cell>
        </row>
        <row r="398">
          <cell r="A398">
            <v>41480</v>
          </cell>
        </row>
        <row r="399">
          <cell r="A399">
            <v>41481</v>
          </cell>
        </row>
        <row r="400">
          <cell r="A400">
            <v>41484</v>
          </cell>
        </row>
        <row r="401">
          <cell r="A401">
            <v>41485</v>
          </cell>
        </row>
        <row r="402">
          <cell r="A402">
            <v>41486</v>
          </cell>
        </row>
        <row r="403">
          <cell r="A403">
            <v>41487</v>
          </cell>
        </row>
        <row r="404">
          <cell r="A404">
            <v>41488</v>
          </cell>
        </row>
        <row r="405">
          <cell r="A405">
            <v>41491</v>
          </cell>
        </row>
        <row r="406">
          <cell r="A406">
            <v>41492</v>
          </cell>
        </row>
        <row r="407">
          <cell r="A407">
            <v>41493</v>
          </cell>
        </row>
        <row r="408">
          <cell r="A408">
            <v>41494</v>
          </cell>
        </row>
        <row r="409">
          <cell r="A409">
            <v>41495</v>
          </cell>
        </row>
        <row r="410">
          <cell r="A410">
            <v>41498</v>
          </cell>
        </row>
        <row r="411">
          <cell r="A411">
            <v>41499</v>
          </cell>
        </row>
        <row r="412">
          <cell r="A412">
            <v>41500</v>
          </cell>
        </row>
        <row r="413">
          <cell r="A413">
            <v>41501</v>
          </cell>
        </row>
        <row r="414">
          <cell r="A414">
            <v>41502</v>
          </cell>
        </row>
        <row r="415">
          <cell r="A415">
            <v>41507</v>
          </cell>
        </row>
        <row r="416">
          <cell r="A416">
            <v>41508</v>
          </cell>
        </row>
        <row r="417">
          <cell r="A417">
            <v>41509</v>
          </cell>
        </row>
        <row r="418">
          <cell r="A418">
            <v>41512</v>
          </cell>
        </row>
        <row r="419">
          <cell r="A419">
            <v>41513</v>
          </cell>
        </row>
        <row r="420">
          <cell r="A420">
            <v>41514</v>
          </cell>
        </row>
        <row r="421">
          <cell r="A421">
            <v>41515</v>
          </cell>
        </row>
        <row r="422">
          <cell r="A422">
            <v>41516</v>
          </cell>
        </row>
        <row r="423">
          <cell r="A423">
            <v>41519</v>
          </cell>
        </row>
        <row r="424">
          <cell r="A424">
            <v>41520</v>
          </cell>
        </row>
        <row r="425">
          <cell r="A425">
            <v>41521</v>
          </cell>
        </row>
        <row r="426">
          <cell r="A426">
            <v>41522</v>
          </cell>
        </row>
        <row r="427">
          <cell r="A427">
            <v>41523</v>
          </cell>
        </row>
        <row r="428">
          <cell r="A428">
            <v>41526</v>
          </cell>
        </row>
        <row r="429">
          <cell r="A429">
            <v>41527</v>
          </cell>
        </row>
        <row r="430">
          <cell r="A430">
            <v>41528</v>
          </cell>
        </row>
        <row r="431">
          <cell r="A431">
            <v>41529</v>
          </cell>
        </row>
        <row r="432">
          <cell r="A432">
            <v>41530</v>
          </cell>
        </row>
        <row r="433">
          <cell r="A433">
            <v>41533</v>
          </cell>
        </row>
        <row r="434">
          <cell r="A434">
            <v>41534</v>
          </cell>
        </row>
        <row r="435">
          <cell r="A435">
            <v>41535</v>
          </cell>
        </row>
        <row r="436">
          <cell r="A436">
            <v>41536</v>
          </cell>
        </row>
        <row r="437">
          <cell r="A437">
            <v>41537</v>
          </cell>
        </row>
        <row r="438">
          <cell r="A438">
            <v>41540</v>
          </cell>
        </row>
        <row r="439">
          <cell r="A439">
            <v>41541</v>
          </cell>
        </row>
        <row r="440">
          <cell r="A440">
            <v>41542</v>
          </cell>
        </row>
        <row r="441">
          <cell r="A441">
            <v>41543</v>
          </cell>
        </row>
        <row r="442">
          <cell r="A442">
            <v>41544</v>
          </cell>
        </row>
        <row r="443">
          <cell r="A443">
            <v>41547</v>
          </cell>
        </row>
        <row r="444">
          <cell r="A444">
            <v>41548</v>
          </cell>
        </row>
        <row r="445">
          <cell r="A445">
            <v>41549</v>
          </cell>
        </row>
        <row r="446">
          <cell r="A446">
            <v>41550</v>
          </cell>
        </row>
        <row r="447">
          <cell r="A447">
            <v>41551</v>
          </cell>
        </row>
        <row r="448">
          <cell r="A448">
            <v>41554</v>
          </cell>
        </row>
        <row r="449">
          <cell r="A449">
            <v>41555</v>
          </cell>
        </row>
        <row r="450">
          <cell r="A450">
            <v>41556</v>
          </cell>
        </row>
        <row r="451">
          <cell r="A451">
            <v>41557</v>
          </cell>
        </row>
        <row r="452">
          <cell r="A452">
            <v>41558</v>
          </cell>
        </row>
        <row r="453">
          <cell r="A453">
            <v>41561</v>
          </cell>
        </row>
        <row r="454">
          <cell r="A454">
            <v>41562</v>
          </cell>
        </row>
        <row r="455">
          <cell r="A455">
            <v>41563</v>
          </cell>
        </row>
        <row r="456">
          <cell r="A456">
            <v>41564</v>
          </cell>
        </row>
        <row r="457">
          <cell r="A457">
            <v>41565</v>
          </cell>
        </row>
        <row r="458">
          <cell r="A458">
            <v>41568</v>
          </cell>
        </row>
        <row r="459">
          <cell r="A459">
            <v>41569</v>
          </cell>
        </row>
        <row r="460">
          <cell r="A460">
            <v>41571</v>
          </cell>
        </row>
        <row r="461">
          <cell r="A461">
            <v>41572</v>
          </cell>
        </row>
        <row r="462">
          <cell r="A462">
            <v>41575</v>
          </cell>
        </row>
        <row r="463">
          <cell r="A463">
            <v>41576</v>
          </cell>
        </row>
        <row r="464">
          <cell r="A464">
            <v>41577</v>
          </cell>
        </row>
        <row r="465">
          <cell r="A465">
            <v>41578</v>
          </cell>
        </row>
        <row r="466">
          <cell r="A466">
            <v>41582</v>
          </cell>
        </row>
        <row r="467">
          <cell r="A467">
            <v>41583</v>
          </cell>
        </row>
        <row r="468">
          <cell r="A468">
            <v>41584</v>
          </cell>
        </row>
        <row r="469">
          <cell r="A469">
            <v>41585</v>
          </cell>
        </row>
        <row r="470">
          <cell r="A470">
            <v>41586</v>
          </cell>
        </row>
        <row r="471">
          <cell r="A471">
            <v>41589</v>
          </cell>
        </row>
        <row r="472">
          <cell r="A472">
            <v>41590</v>
          </cell>
        </row>
        <row r="473">
          <cell r="A473">
            <v>41591</v>
          </cell>
        </row>
        <row r="474">
          <cell r="A474">
            <v>41592</v>
          </cell>
        </row>
        <row r="475">
          <cell r="A475">
            <v>41593</v>
          </cell>
        </row>
        <row r="476">
          <cell r="A476">
            <v>41596</v>
          </cell>
        </row>
        <row r="477">
          <cell r="A477">
            <v>41597</v>
          </cell>
        </row>
        <row r="478">
          <cell r="A478">
            <v>41598</v>
          </cell>
        </row>
        <row r="479">
          <cell r="A479">
            <v>41599</v>
          </cell>
        </row>
        <row r="480">
          <cell r="A480">
            <v>41600</v>
          </cell>
        </row>
        <row r="481">
          <cell r="A481">
            <v>41603</v>
          </cell>
        </row>
        <row r="482">
          <cell r="A482">
            <v>41604</v>
          </cell>
        </row>
        <row r="483">
          <cell r="A483">
            <v>41605</v>
          </cell>
        </row>
        <row r="484">
          <cell r="A484">
            <v>41606</v>
          </cell>
        </row>
        <row r="485">
          <cell r="A485">
            <v>41607</v>
          </cell>
        </row>
        <row r="486">
          <cell r="A486">
            <v>41610</v>
          </cell>
        </row>
        <row r="487">
          <cell r="A487">
            <v>41611</v>
          </cell>
        </row>
        <row r="488">
          <cell r="A488">
            <v>41612</v>
          </cell>
        </row>
        <row r="489">
          <cell r="A489">
            <v>41613</v>
          </cell>
        </row>
        <row r="490">
          <cell r="A490">
            <v>41614</v>
          </cell>
        </row>
        <row r="491">
          <cell r="A491">
            <v>41617</v>
          </cell>
        </row>
        <row r="492">
          <cell r="A492">
            <v>41618</v>
          </cell>
        </row>
        <row r="493">
          <cell r="A493">
            <v>41619</v>
          </cell>
        </row>
        <row r="494">
          <cell r="A494">
            <v>41620</v>
          </cell>
        </row>
        <row r="495">
          <cell r="A495">
            <v>41621</v>
          </cell>
        </row>
        <row r="496">
          <cell r="A496">
            <v>41624</v>
          </cell>
        </row>
        <row r="497">
          <cell r="A497">
            <v>41625</v>
          </cell>
        </row>
        <row r="498">
          <cell r="A498">
            <v>41626</v>
          </cell>
        </row>
        <row r="499">
          <cell r="A499">
            <v>41627</v>
          </cell>
        </row>
        <row r="500">
          <cell r="A500">
            <v>41628</v>
          </cell>
        </row>
        <row r="501">
          <cell r="A501">
            <v>41631</v>
          </cell>
        </row>
        <row r="502">
          <cell r="A502">
            <v>41638</v>
          </cell>
        </row>
        <row r="503">
          <cell r="A503">
            <v>41639</v>
          </cell>
        </row>
        <row r="504">
          <cell r="A504">
            <v>41641</v>
          </cell>
        </row>
        <row r="505">
          <cell r="A505">
            <v>41642</v>
          </cell>
        </row>
        <row r="506">
          <cell r="A506">
            <v>41645</v>
          </cell>
        </row>
        <row r="507">
          <cell r="A507">
            <v>41646</v>
          </cell>
        </row>
        <row r="508">
          <cell r="A508">
            <v>41647</v>
          </cell>
        </row>
        <row r="509">
          <cell r="A509">
            <v>41648</v>
          </cell>
        </row>
        <row r="510">
          <cell r="A510">
            <v>41649</v>
          </cell>
        </row>
        <row r="511">
          <cell r="A511">
            <v>41652</v>
          </cell>
        </row>
        <row r="512">
          <cell r="A512">
            <v>41653</v>
          </cell>
        </row>
        <row r="513">
          <cell r="A513">
            <v>41654</v>
          </cell>
        </row>
        <row r="514">
          <cell r="A514">
            <v>41655</v>
          </cell>
        </row>
        <row r="515">
          <cell r="A515">
            <v>41656</v>
          </cell>
        </row>
        <row r="516">
          <cell r="A516">
            <v>41659</v>
          </cell>
        </row>
        <row r="517">
          <cell r="A517">
            <v>41660</v>
          </cell>
        </row>
        <row r="518">
          <cell r="A518">
            <v>41661</v>
          </cell>
        </row>
        <row r="519">
          <cell r="A519">
            <v>41662</v>
          </cell>
        </row>
        <row r="520">
          <cell r="A520">
            <v>41663</v>
          </cell>
        </row>
        <row r="521">
          <cell r="A521">
            <v>41666</v>
          </cell>
        </row>
        <row r="522">
          <cell r="A522">
            <v>41667</v>
          </cell>
        </row>
        <row r="523">
          <cell r="A523">
            <v>41668</v>
          </cell>
        </row>
        <row r="524">
          <cell r="A524">
            <v>41669</v>
          </cell>
        </row>
        <row r="525">
          <cell r="A525">
            <v>41670</v>
          </cell>
        </row>
        <row r="526">
          <cell r="A526">
            <v>41673</v>
          </cell>
        </row>
        <row r="527">
          <cell r="A527">
            <v>41674</v>
          </cell>
        </row>
        <row r="528">
          <cell r="A528">
            <v>41675</v>
          </cell>
        </row>
        <row r="529">
          <cell r="A529">
            <v>41676</v>
          </cell>
        </row>
        <row r="530">
          <cell r="A530">
            <v>41677</v>
          </cell>
        </row>
        <row r="531">
          <cell r="A531">
            <v>41680</v>
          </cell>
        </row>
        <row r="532">
          <cell r="A532">
            <v>41681</v>
          </cell>
        </row>
        <row r="533">
          <cell r="A533">
            <v>41682</v>
          </cell>
        </row>
        <row r="534">
          <cell r="A534">
            <v>41683</v>
          </cell>
        </row>
        <row r="535">
          <cell r="A535">
            <v>41684</v>
          </cell>
        </row>
        <row r="536">
          <cell r="A536">
            <v>41687</v>
          </cell>
        </row>
        <row r="537">
          <cell r="A537">
            <v>41688</v>
          </cell>
        </row>
        <row r="538">
          <cell r="A538">
            <v>41689</v>
          </cell>
        </row>
        <row r="539">
          <cell r="A539">
            <v>41690</v>
          </cell>
        </row>
        <row r="540">
          <cell r="A540">
            <v>41691</v>
          </cell>
        </row>
        <row r="541">
          <cell r="A541">
            <v>41694</v>
          </cell>
        </row>
        <row r="542">
          <cell r="A542">
            <v>41695</v>
          </cell>
        </row>
        <row r="543">
          <cell r="A543">
            <v>41696</v>
          </cell>
        </row>
        <row r="544">
          <cell r="A544">
            <v>41697</v>
          </cell>
        </row>
        <row r="545">
          <cell r="A545">
            <v>41698</v>
          </cell>
        </row>
        <row r="546">
          <cell r="A546">
            <v>41701</v>
          </cell>
        </row>
        <row r="547">
          <cell r="A547">
            <v>41702</v>
          </cell>
        </row>
        <row r="548">
          <cell r="A548">
            <v>41703</v>
          </cell>
        </row>
        <row r="549">
          <cell r="A549">
            <v>41704</v>
          </cell>
        </row>
        <row r="550">
          <cell r="A550">
            <v>41705</v>
          </cell>
        </row>
        <row r="551">
          <cell r="A551">
            <v>41708</v>
          </cell>
        </row>
        <row r="552">
          <cell r="A552">
            <v>41709</v>
          </cell>
        </row>
        <row r="553">
          <cell r="A553">
            <v>41710</v>
          </cell>
        </row>
        <row r="554">
          <cell r="A554">
            <v>41711</v>
          </cell>
        </row>
        <row r="555">
          <cell r="A555">
            <v>41712</v>
          </cell>
        </row>
        <row r="556">
          <cell r="A556">
            <v>41715</v>
          </cell>
        </row>
      </sheetData>
      <sheetData sheetId="8">
        <row r="11">
          <cell r="A11">
            <v>40787</v>
          </cell>
          <cell r="B11">
            <v>5.73</v>
          </cell>
          <cell r="C11">
            <v>6.28</v>
          </cell>
          <cell r="D11">
            <v>7.33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40835</v>
          </cell>
        </row>
        <row r="45">
          <cell r="A45">
            <v>40836</v>
          </cell>
        </row>
        <row r="46">
          <cell r="A46">
            <v>40837</v>
          </cell>
        </row>
        <row r="47">
          <cell r="A47">
            <v>40840</v>
          </cell>
        </row>
        <row r="48">
          <cell r="A48">
            <v>40841</v>
          </cell>
        </row>
        <row r="49">
          <cell r="A49">
            <v>40842</v>
          </cell>
        </row>
        <row r="50">
          <cell r="A50">
            <v>40843</v>
          </cell>
        </row>
        <row r="51">
          <cell r="A51">
            <v>40844</v>
          </cell>
        </row>
        <row r="52">
          <cell r="A52">
            <v>40849</v>
          </cell>
        </row>
        <row r="53">
          <cell r="A53">
            <v>40850</v>
          </cell>
        </row>
        <row r="54">
          <cell r="A54">
            <v>40851</v>
          </cell>
        </row>
        <row r="55">
          <cell r="A55">
            <v>40854</v>
          </cell>
        </row>
        <row r="56">
          <cell r="A56">
            <v>40855</v>
          </cell>
        </row>
        <row r="57">
          <cell r="A57">
            <v>40856</v>
          </cell>
        </row>
        <row r="58">
          <cell r="A58">
            <v>40857</v>
          </cell>
        </row>
        <row r="59">
          <cell r="A59">
            <v>40858</v>
          </cell>
        </row>
        <row r="60">
          <cell r="A60">
            <v>40861</v>
          </cell>
        </row>
        <row r="61">
          <cell r="A61">
            <v>40862</v>
          </cell>
        </row>
        <row r="62">
          <cell r="A62">
            <v>40863</v>
          </cell>
        </row>
        <row r="63">
          <cell r="A63">
            <v>40864</v>
          </cell>
        </row>
        <row r="64">
          <cell r="A64">
            <v>40865</v>
          </cell>
        </row>
        <row r="65">
          <cell r="A65">
            <v>40868</v>
          </cell>
        </row>
        <row r="66">
          <cell r="A66">
            <v>40869</v>
          </cell>
        </row>
        <row r="67">
          <cell r="A67">
            <v>40870</v>
          </cell>
        </row>
        <row r="68">
          <cell r="A68">
            <v>40871</v>
          </cell>
        </row>
        <row r="69">
          <cell r="A69">
            <v>40872</v>
          </cell>
        </row>
        <row r="70">
          <cell r="A70">
            <v>40875</v>
          </cell>
        </row>
        <row r="71">
          <cell r="A71">
            <v>40876</v>
          </cell>
        </row>
        <row r="72">
          <cell r="A72">
            <v>40877</v>
          </cell>
        </row>
        <row r="73">
          <cell r="A73">
            <v>40878</v>
          </cell>
        </row>
        <row r="74">
          <cell r="A74">
            <v>40879</v>
          </cell>
        </row>
        <row r="75">
          <cell r="A75">
            <v>40882</v>
          </cell>
        </row>
        <row r="76">
          <cell r="A76">
            <v>40883</v>
          </cell>
        </row>
        <row r="77">
          <cell r="A77">
            <v>40884</v>
          </cell>
        </row>
        <row r="78">
          <cell r="A78">
            <v>40885</v>
          </cell>
        </row>
        <row r="79">
          <cell r="A79">
            <v>40886</v>
          </cell>
        </row>
        <row r="80">
          <cell r="A80">
            <v>40889</v>
          </cell>
        </row>
        <row r="81">
          <cell r="A81">
            <v>40890</v>
          </cell>
        </row>
        <row r="82">
          <cell r="A82">
            <v>40891</v>
          </cell>
        </row>
        <row r="83">
          <cell r="A83">
            <v>40892</v>
          </cell>
        </row>
        <row r="84">
          <cell r="A84">
            <v>40893</v>
          </cell>
        </row>
        <row r="85">
          <cell r="A85">
            <v>40896</v>
          </cell>
        </row>
        <row r="86">
          <cell r="A86">
            <v>40897</v>
          </cell>
        </row>
        <row r="87">
          <cell r="A87">
            <v>40898</v>
          </cell>
        </row>
        <row r="88">
          <cell r="A88">
            <v>40899</v>
          </cell>
        </row>
        <row r="89">
          <cell r="A89">
            <v>40900</v>
          </cell>
        </row>
        <row r="90">
          <cell r="A90">
            <v>40904</v>
          </cell>
        </row>
        <row r="91">
          <cell r="A91">
            <v>40905</v>
          </cell>
        </row>
        <row r="92">
          <cell r="A92">
            <v>40906</v>
          </cell>
        </row>
        <row r="93">
          <cell r="A93">
            <v>40907</v>
          </cell>
        </row>
        <row r="94">
          <cell r="A94">
            <v>40910</v>
          </cell>
        </row>
        <row r="95">
          <cell r="A95">
            <v>40911</v>
          </cell>
        </row>
        <row r="96">
          <cell r="A96">
            <v>40912</v>
          </cell>
        </row>
        <row r="97">
          <cell r="A97">
            <v>40913</v>
          </cell>
        </row>
        <row r="98">
          <cell r="A98">
            <v>40914</v>
          </cell>
        </row>
        <row r="99">
          <cell r="A99">
            <v>40917</v>
          </cell>
        </row>
        <row r="100">
          <cell r="A100">
            <v>40918</v>
          </cell>
        </row>
        <row r="101">
          <cell r="A101">
            <v>40919</v>
          </cell>
        </row>
        <row r="102">
          <cell r="A102">
            <v>40920</v>
          </cell>
        </row>
        <row r="103">
          <cell r="A103">
            <v>40921</v>
          </cell>
        </row>
        <row r="104">
          <cell r="A104">
            <v>40924</v>
          </cell>
        </row>
        <row r="105">
          <cell r="A105">
            <v>40925</v>
          </cell>
        </row>
        <row r="106">
          <cell r="A106">
            <v>40926</v>
          </cell>
        </row>
        <row r="107">
          <cell r="A107">
            <v>40927</v>
          </cell>
        </row>
        <row r="108">
          <cell r="A108">
            <v>40928</v>
          </cell>
        </row>
        <row r="109">
          <cell r="A109">
            <v>40931</v>
          </cell>
        </row>
        <row r="110">
          <cell r="A110">
            <v>40932</v>
          </cell>
        </row>
        <row r="111">
          <cell r="A111">
            <v>40933</v>
          </cell>
        </row>
        <row r="112">
          <cell r="A112">
            <v>40934</v>
          </cell>
        </row>
        <row r="113">
          <cell r="A113">
            <v>40935</v>
          </cell>
        </row>
        <row r="114">
          <cell r="A114">
            <v>40938</v>
          </cell>
        </row>
        <row r="115">
          <cell r="A115">
            <v>40939</v>
          </cell>
        </row>
        <row r="116">
          <cell r="A116">
            <v>40940</v>
          </cell>
        </row>
        <row r="117">
          <cell r="A117">
            <v>40941</v>
          </cell>
        </row>
        <row r="118">
          <cell r="A118">
            <v>40942</v>
          </cell>
        </row>
        <row r="119">
          <cell r="A119">
            <v>40945</v>
          </cell>
        </row>
        <row r="120">
          <cell r="A120">
            <v>40946</v>
          </cell>
        </row>
        <row r="121">
          <cell r="A121">
            <v>40947</v>
          </cell>
        </row>
        <row r="122">
          <cell r="A122">
            <v>40948</v>
          </cell>
        </row>
        <row r="123">
          <cell r="A123">
            <v>40949</v>
          </cell>
        </row>
        <row r="124">
          <cell r="A124">
            <v>40952</v>
          </cell>
        </row>
        <row r="125">
          <cell r="A125">
            <v>40953</v>
          </cell>
        </row>
        <row r="126">
          <cell r="A126">
            <v>40954</v>
          </cell>
        </row>
        <row r="127">
          <cell r="A127">
            <v>40955</v>
          </cell>
        </row>
        <row r="128">
          <cell r="A128">
            <v>40956</v>
          </cell>
        </row>
        <row r="129">
          <cell r="A129">
            <v>40959</v>
          </cell>
        </row>
        <row r="130">
          <cell r="A130">
            <v>40960</v>
          </cell>
        </row>
        <row r="131">
          <cell r="A131">
            <v>40961</v>
          </cell>
        </row>
        <row r="132">
          <cell r="A132">
            <v>40962</v>
          </cell>
        </row>
        <row r="133">
          <cell r="A133">
            <v>40963</v>
          </cell>
        </row>
        <row r="134">
          <cell r="A134">
            <v>40966</v>
          </cell>
        </row>
        <row r="135">
          <cell r="A135">
            <v>40967</v>
          </cell>
        </row>
        <row r="136">
          <cell r="A136">
            <v>40968</v>
          </cell>
        </row>
        <row r="137">
          <cell r="A137">
            <v>40969</v>
          </cell>
        </row>
        <row r="138">
          <cell r="A138">
            <v>40970</v>
          </cell>
        </row>
        <row r="139">
          <cell r="A139">
            <v>40973</v>
          </cell>
        </row>
        <row r="140">
          <cell r="A140">
            <v>40974</v>
          </cell>
        </row>
        <row r="141">
          <cell r="A141">
            <v>40975</v>
          </cell>
        </row>
        <row r="142">
          <cell r="A142">
            <v>40976</v>
          </cell>
        </row>
        <row r="143">
          <cell r="A143">
            <v>40977</v>
          </cell>
        </row>
        <row r="144">
          <cell r="A144">
            <v>40980</v>
          </cell>
        </row>
        <row r="145">
          <cell r="A145">
            <v>40981</v>
          </cell>
        </row>
        <row r="146">
          <cell r="A146">
            <v>40982</v>
          </cell>
        </row>
        <row r="147">
          <cell r="A147">
            <v>40987</v>
          </cell>
        </row>
        <row r="148">
          <cell r="A148">
            <v>40988</v>
          </cell>
        </row>
        <row r="149">
          <cell r="A149">
            <v>40989</v>
          </cell>
        </row>
        <row r="150">
          <cell r="A150">
            <v>40990</v>
          </cell>
        </row>
        <row r="151">
          <cell r="A151">
            <v>40994</v>
          </cell>
        </row>
        <row r="152">
          <cell r="A152">
            <v>40995</v>
          </cell>
        </row>
        <row r="153">
          <cell r="A153">
            <v>40996</v>
          </cell>
        </row>
        <row r="154">
          <cell r="A154">
            <v>40997</v>
          </cell>
        </row>
        <row r="155">
          <cell r="A155">
            <v>40998</v>
          </cell>
        </row>
        <row r="156">
          <cell r="A156">
            <v>41001</v>
          </cell>
        </row>
        <row r="157">
          <cell r="A157">
            <v>41002</v>
          </cell>
        </row>
        <row r="158">
          <cell r="A158">
            <v>41003</v>
          </cell>
        </row>
        <row r="159">
          <cell r="A159">
            <v>41004</v>
          </cell>
        </row>
        <row r="160">
          <cell r="A160">
            <v>41009</v>
          </cell>
        </row>
        <row r="161">
          <cell r="A161">
            <v>41010</v>
          </cell>
        </row>
        <row r="162">
          <cell r="A162">
            <v>41011</v>
          </cell>
        </row>
        <row r="163">
          <cell r="A163">
            <v>41015</v>
          </cell>
        </row>
        <row r="164">
          <cell r="A164">
            <v>41016</v>
          </cell>
        </row>
        <row r="165">
          <cell r="A165">
            <v>41017</v>
          </cell>
        </row>
        <row r="166">
          <cell r="A166">
            <v>41018</v>
          </cell>
        </row>
        <row r="167">
          <cell r="A167">
            <v>41019</v>
          </cell>
        </row>
        <row r="168">
          <cell r="A168">
            <v>41022</v>
          </cell>
        </row>
        <row r="169">
          <cell r="A169">
            <v>41024</v>
          </cell>
        </row>
        <row r="170">
          <cell r="A170">
            <v>41025</v>
          </cell>
        </row>
        <row r="171">
          <cell r="A171">
            <v>41026</v>
          </cell>
        </row>
        <row r="172">
          <cell r="A172">
            <v>41031</v>
          </cell>
        </row>
        <row r="173">
          <cell r="A173">
            <v>41032</v>
          </cell>
        </row>
        <row r="174">
          <cell r="A174">
            <v>41033</v>
          </cell>
        </row>
        <row r="175">
          <cell r="A175">
            <v>41036</v>
          </cell>
        </row>
        <row r="176">
          <cell r="A176">
            <v>41037</v>
          </cell>
        </row>
        <row r="177">
          <cell r="A177">
            <v>41038</v>
          </cell>
        </row>
        <row r="178">
          <cell r="A178">
            <v>41039</v>
          </cell>
        </row>
        <row r="179">
          <cell r="A179">
            <v>41040</v>
          </cell>
        </row>
        <row r="180">
          <cell r="A180">
            <v>41043</v>
          </cell>
        </row>
        <row r="181">
          <cell r="A181">
            <v>41044</v>
          </cell>
        </row>
        <row r="182">
          <cell r="A182">
            <v>41045</v>
          </cell>
        </row>
        <row r="183">
          <cell r="A183">
            <v>41046</v>
          </cell>
        </row>
        <row r="184">
          <cell r="A184">
            <v>41047</v>
          </cell>
        </row>
        <row r="185">
          <cell r="A185">
            <v>41050</v>
          </cell>
        </row>
        <row r="186">
          <cell r="A186">
            <v>41051</v>
          </cell>
        </row>
        <row r="187">
          <cell r="A187">
            <v>41052</v>
          </cell>
        </row>
        <row r="188">
          <cell r="A188">
            <v>41053</v>
          </cell>
        </row>
        <row r="189">
          <cell r="A189">
            <v>41054</v>
          </cell>
        </row>
        <row r="190">
          <cell r="A190">
            <v>41058</v>
          </cell>
        </row>
        <row r="191">
          <cell r="A191">
            <v>41059</v>
          </cell>
        </row>
        <row r="192">
          <cell r="A192">
            <v>41060</v>
          </cell>
        </row>
        <row r="193">
          <cell r="A193">
            <v>41061</v>
          </cell>
        </row>
        <row r="194">
          <cell r="A194">
            <v>41064</v>
          </cell>
        </row>
        <row r="195">
          <cell r="A195">
            <v>41065</v>
          </cell>
        </row>
        <row r="196">
          <cell r="A196">
            <v>41066</v>
          </cell>
        </row>
        <row r="197">
          <cell r="A197">
            <v>41067</v>
          </cell>
        </row>
        <row r="198">
          <cell r="A198">
            <v>41068</v>
          </cell>
        </row>
        <row r="199">
          <cell r="A199">
            <v>41071</v>
          </cell>
        </row>
        <row r="200">
          <cell r="A200">
            <v>41072</v>
          </cell>
        </row>
        <row r="201">
          <cell r="A201">
            <v>41073</v>
          </cell>
        </row>
        <row r="202">
          <cell r="A202">
            <v>41074</v>
          </cell>
        </row>
        <row r="203">
          <cell r="A203">
            <v>41075</v>
          </cell>
        </row>
        <row r="204">
          <cell r="A204">
            <v>41078</v>
          </cell>
        </row>
        <row r="205">
          <cell r="A205">
            <v>41079</v>
          </cell>
        </row>
        <row r="206">
          <cell r="A206">
            <v>41080</v>
          </cell>
        </row>
        <row r="207">
          <cell r="A207">
            <v>41081</v>
          </cell>
        </row>
        <row r="208">
          <cell r="A208">
            <v>41082</v>
          </cell>
        </row>
        <row r="209">
          <cell r="A209">
            <v>41085</v>
          </cell>
        </row>
        <row r="210">
          <cell r="A210">
            <v>41086</v>
          </cell>
        </row>
        <row r="211">
          <cell r="A211">
            <v>41087</v>
          </cell>
        </row>
        <row r="212">
          <cell r="A212">
            <v>41088</v>
          </cell>
        </row>
        <row r="213">
          <cell r="A213">
            <v>41089</v>
          </cell>
        </row>
        <row r="214">
          <cell r="A214">
            <v>41092</v>
          </cell>
        </row>
        <row r="215">
          <cell r="A215">
            <v>41093</v>
          </cell>
        </row>
        <row r="216">
          <cell r="A216">
            <v>41094</v>
          </cell>
        </row>
        <row r="217">
          <cell r="A217">
            <v>41095</v>
          </cell>
        </row>
        <row r="218">
          <cell r="A218">
            <v>41096</v>
          </cell>
        </row>
        <row r="219">
          <cell r="A219">
            <v>41099</v>
          </cell>
        </row>
        <row r="220">
          <cell r="A220">
            <v>41100</v>
          </cell>
        </row>
        <row r="221">
          <cell r="A221">
            <v>41101</v>
          </cell>
        </row>
        <row r="222">
          <cell r="A222">
            <v>41102</v>
          </cell>
        </row>
        <row r="223">
          <cell r="A223">
            <v>41103</v>
          </cell>
        </row>
        <row r="224">
          <cell r="A224">
            <v>41106</v>
          </cell>
        </row>
        <row r="225">
          <cell r="A225">
            <v>41107</v>
          </cell>
        </row>
        <row r="226">
          <cell r="A226">
            <v>41108</v>
          </cell>
        </row>
        <row r="227">
          <cell r="A227">
            <v>41109</v>
          </cell>
        </row>
        <row r="228">
          <cell r="A228">
            <v>41110</v>
          </cell>
        </row>
        <row r="229">
          <cell r="A229">
            <v>41113</v>
          </cell>
        </row>
        <row r="230">
          <cell r="A230">
            <v>41114</v>
          </cell>
        </row>
        <row r="231">
          <cell r="A231">
            <v>41115</v>
          </cell>
        </row>
        <row r="232">
          <cell r="A232">
            <v>41116</v>
          </cell>
        </row>
        <row r="233">
          <cell r="A233">
            <v>41117</v>
          </cell>
        </row>
        <row r="234">
          <cell r="A234">
            <v>41120</v>
          </cell>
        </row>
        <row r="235">
          <cell r="A235">
            <v>41121</v>
          </cell>
        </row>
        <row r="236">
          <cell r="A236">
            <v>41122</v>
          </cell>
        </row>
        <row r="237">
          <cell r="A237">
            <v>41123</v>
          </cell>
        </row>
        <row r="238">
          <cell r="A238">
            <v>41124</v>
          </cell>
        </row>
        <row r="239">
          <cell r="A239">
            <v>41127</v>
          </cell>
        </row>
        <row r="240">
          <cell r="A240">
            <v>41128</v>
          </cell>
        </row>
        <row r="241">
          <cell r="A241">
            <v>41129</v>
          </cell>
        </row>
        <row r="242">
          <cell r="A242">
            <v>41130</v>
          </cell>
        </row>
        <row r="243">
          <cell r="A243">
            <v>41131</v>
          </cell>
        </row>
        <row r="244">
          <cell r="A244">
            <v>41134</v>
          </cell>
        </row>
        <row r="245">
          <cell r="A245">
            <v>41135</v>
          </cell>
        </row>
        <row r="246">
          <cell r="A246">
            <v>41136</v>
          </cell>
        </row>
        <row r="247">
          <cell r="A247">
            <v>41137</v>
          </cell>
        </row>
        <row r="248">
          <cell r="A248">
            <v>41138</v>
          </cell>
        </row>
        <row r="249">
          <cell r="A249">
            <v>41142</v>
          </cell>
        </row>
        <row r="250">
          <cell r="A250">
            <v>41143</v>
          </cell>
        </row>
        <row r="251">
          <cell r="A251">
            <v>41144</v>
          </cell>
        </row>
        <row r="252">
          <cell r="A252">
            <v>41145</v>
          </cell>
        </row>
        <row r="253">
          <cell r="A253">
            <v>41148</v>
          </cell>
        </row>
        <row r="254">
          <cell r="A254">
            <v>41149</v>
          </cell>
        </row>
        <row r="255">
          <cell r="A255">
            <v>41150</v>
          </cell>
        </row>
        <row r="256">
          <cell r="A256">
            <v>41151</v>
          </cell>
        </row>
        <row r="257">
          <cell r="A257">
            <v>41152</v>
          </cell>
        </row>
        <row r="258">
          <cell r="A258">
            <v>41155</v>
          </cell>
        </row>
        <row r="259">
          <cell r="A259">
            <v>41156</v>
          </cell>
        </row>
        <row r="260">
          <cell r="A260">
            <v>41158</v>
          </cell>
        </row>
        <row r="261">
          <cell r="A261">
            <v>41159</v>
          </cell>
        </row>
        <row r="262">
          <cell r="A262">
            <v>41162</v>
          </cell>
        </row>
        <row r="263">
          <cell r="A263">
            <v>41163</v>
          </cell>
        </row>
        <row r="264">
          <cell r="A264">
            <v>41164</v>
          </cell>
        </row>
        <row r="265">
          <cell r="A265">
            <v>41165</v>
          </cell>
        </row>
        <row r="266">
          <cell r="A266">
            <v>41166</v>
          </cell>
        </row>
        <row r="267">
          <cell r="A267">
            <v>41169</v>
          </cell>
        </row>
        <row r="268">
          <cell r="A268">
            <v>41170</v>
          </cell>
        </row>
        <row r="269">
          <cell r="A269">
            <v>41171</v>
          </cell>
        </row>
        <row r="270">
          <cell r="A270">
            <v>41172</v>
          </cell>
        </row>
        <row r="271">
          <cell r="A271">
            <v>41173</v>
          </cell>
        </row>
        <row r="272">
          <cell r="A272">
            <v>41176</v>
          </cell>
        </row>
        <row r="273">
          <cell r="A273">
            <v>41177</v>
          </cell>
        </row>
        <row r="274">
          <cell r="A274">
            <v>41178</v>
          </cell>
        </row>
        <row r="275">
          <cell r="A275">
            <v>41179</v>
          </cell>
        </row>
        <row r="276">
          <cell r="A276">
            <v>41180</v>
          </cell>
        </row>
        <row r="277">
          <cell r="A277">
            <v>41183</v>
          </cell>
        </row>
        <row r="278">
          <cell r="A278">
            <v>41184</v>
          </cell>
        </row>
        <row r="279">
          <cell r="A279">
            <v>41185</v>
          </cell>
        </row>
        <row r="280">
          <cell r="A280">
            <v>41186</v>
          </cell>
        </row>
        <row r="281">
          <cell r="A281">
            <v>41187</v>
          </cell>
        </row>
        <row r="282">
          <cell r="A282">
            <v>41190</v>
          </cell>
        </row>
        <row r="283">
          <cell r="A283">
            <v>41191</v>
          </cell>
        </row>
        <row r="284">
          <cell r="A284">
            <v>41192</v>
          </cell>
        </row>
        <row r="285">
          <cell r="A285">
            <v>41193</v>
          </cell>
        </row>
        <row r="286">
          <cell r="A286">
            <v>41194</v>
          </cell>
        </row>
        <row r="287">
          <cell r="A287">
            <v>41197</v>
          </cell>
        </row>
        <row r="288">
          <cell r="A288">
            <v>41198</v>
          </cell>
        </row>
        <row r="289">
          <cell r="A289">
            <v>41199</v>
          </cell>
        </row>
        <row r="290">
          <cell r="A290">
            <v>41200</v>
          </cell>
        </row>
        <row r="291">
          <cell r="A291">
            <v>41201</v>
          </cell>
        </row>
        <row r="292">
          <cell r="A292">
            <v>41206</v>
          </cell>
        </row>
        <row r="293">
          <cell r="A293">
            <v>41207</v>
          </cell>
        </row>
        <row r="294">
          <cell r="A294">
            <v>41208</v>
          </cell>
        </row>
        <row r="295">
          <cell r="A295">
            <v>41211</v>
          </cell>
        </row>
        <row r="296">
          <cell r="A296">
            <v>41212</v>
          </cell>
        </row>
        <row r="297">
          <cell r="A297">
            <v>41213</v>
          </cell>
        </row>
        <row r="298">
          <cell r="A298">
            <v>41218</v>
          </cell>
        </row>
        <row r="299">
          <cell r="A299">
            <v>41219</v>
          </cell>
        </row>
        <row r="300">
          <cell r="A300">
            <v>41220</v>
          </cell>
        </row>
        <row r="301">
          <cell r="A301">
            <v>41221</v>
          </cell>
        </row>
        <row r="302">
          <cell r="A302">
            <v>41222</v>
          </cell>
        </row>
        <row r="303">
          <cell r="A303">
            <v>41225</v>
          </cell>
        </row>
        <row r="304">
          <cell r="A304">
            <v>41226</v>
          </cell>
        </row>
        <row r="305">
          <cell r="A305">
            <v>41227</v>
          </cell>
        </row>
        <row r="306">
          <cell r="A306">
            <v>41228</v>
          </cell>
        </row>
        <row r="307">
          <cell r="A307">
            <v>41229</v>
          </cell>
        </row>
        <row r="308">
          <cell r="A308">
            <v>41232</v>
          </cell>
        </row>
        <row r="309">
          <cell r="A309">
            <v>41233</v>
          </cell>
        </row>
        <row r="310">
          <cell r="A310">
            <v>41234</v>
          </cell>
        </row>
        <row r="311">
          <cell r="A311">
            <v>41235</v>
          </cell>
        </row>
        <row r="312">
          <cell r="A312">
            <v>41236</v>
          </cell>
        </row>
        <row r="313">
          <cell r="A313">
            <v>41239</v>
          </cell>
        </row>
        <row r="314">
          <cell r="A314">
            <v>41240</v>
          </cell>
        </row>
        <row r="315">
          <cell r="A315">
            <v>41241</v>
          </cell>
        </row>
        <row r="316">
          <cell r="A316">
            <v>41242</v>
          </cell>
        </row>
        <row r="317">
          <cell r="A317">
            <v>41243</v>
          </cell>
        </row>
        <row r="318">
          <cell r="A318">
            <v>41246</v>
          </cell>
        </row>
        <row r="319">
          <cell r="A319">
            <v>41247</v>
          </cell>
        </row>
        <row r="320">
          <cell r="A320">
            <v>41248</v>
          </cell>
        </row>
        <row r="321">
          <cell r="A321">
            <v>41249</v>
          </cell>
        </row>
        <row r="322">
          <cell r="A322">
            <v>41250</v>
          </cell>
        </row>
        <row r="323">
          <cell r="A323">
            <v>41253</v>
          </cell>
        </row>
        <row r="324">
          <cell r="A324">
            <v>41254</v>
          </cell>
        </row>
        <row r="325">
          <cell r="A325">
            <v>41255</v>
          </cell>
        </row>
        <row r="326">
          <cell r="A326">
            <v>41256</v>
          </cell>
        </row>
        <row r="327">
          <cell r="A327">
            <v>41257</v>
          </cell>
        </row>
        <row r="328">
          <cell r="A328">
            <v>41260</v>
          </cell>
        </row>
        <row r="329">
          <cell r="A329">
            <v>41261</v>
          </cell>
        </row>
        <row r="330">
          <cell r="A330">
            <v>41262</v>
          </cell>
        </row>
        <row r="331">
          <cell r="A331">
            <v>41263</v>
          </cell>
        </row>
        <row r="332">
          <cell r="A332">
            <v>41264</v>
          </cell>
        </row>
        <row r="333">
          <cell r="A333">
            <v>41270</v>
          </cell>
        </row>
        <row r="334">
          <cell r="A334">
            <v>41271</v>
          </cell>
        </row>
        <row r="335">
          <cell r="A335">
            <v>41276</v>
          </cell>
        </row>
        <row r="336">
          <cell r="A336">
            <v>41277</v>
          </cell>
        </row>
        <row r="337">
          <cell r="A337">
            <v>41278</v>
          </cell>
        </row>
        <row r="338">
          <cell r="A338">
            <v>41281</v>
          </cell>
        </row>
        <row r="339">
          <cell r="A339">
            <v>41282</v>
          </cell>
        </row>
        <row r="340">
          <cell r="A340">
            <v>41283</v>
          </cell>
        </row>
        <row r="341">
          <cell r="A341">
            <v>41284</v>
          </cell>
        </row>
        <row r="342">
          <cell r="A342">
            <v>41285</v>
          </cell>
        </row>
        <row r="343">
          <cell r="A343">
            <v>41288</v>
          </cell>
        </row>
        <row r="344">
          <cell r="A344">
            <v>41289</v>
          </cell>
        </row>
        <row r="345">
          <cell r="A345">
            <v>41290</v>
          </cell>
        </row>
        <row r="346">
          <cell r="A346">
            <v>41291</v>
          </cell>
        </row>
        <row r="347">
          <cell r="A347">
            <v>41292</v>
          </cell>
        </row>
        <row r="348">
          <cell r="A348">
            <v>41295</v>
          </cell>
        </row>
        <row r="349">
          <cell r="A349">
            <v>41296</v>
          </cell>
        </row>
        <row r="350">
          <cell r="A350">
            <v>41297</v>
          </cell>
        </row>
        <row r="351">
          <cell r="A351">
            <v>41298</v>
          </cell>
        </row>
        <row r="352">
          <cell r="A352">
            <v>41299</v>
          </cell>
        </row>
        <row r="353">
          <cell r="A353">
            <v>41302</v>
          </cell>
        </row>
        <row r="354">
          <cell r="A354">
            <v>41303</v>
          </cell>
        </row>
        <row r="355">
          <cell r="A355">
            <v>41304</v>
          </cell>
        </row>
        <row r="356">
          <cell r="A356">
            <v>41305</v>
          </cell>
        </row>
        <row r="357">
          <cell r="A357">
            <v>41306</v>
          </cell>
        </row>
        <row r="358">
          <cell r="A358">
            <v>41309</v>
          </cell>
        </row>
        <row r="359">
          <cell r="A359">
            <v>41310</v>
          </cell>
        </row>
        <row r="360">
          <cell r="A360">
            <v>41311</v>
          </cell>
        </row>
        <row r="361">
          <cell r="A361">
            <v>41312</v>
          </cell>
        </row>
        <row r="362">
          <cell r="A362">
            <v>41313</v>
          </cell>
        </row>
        <row r="363">
          <cell r="A363">
            <v>41316</v>
          </cell>
        </row>
        <row r="364">
          <cell r="A364">
            <v>41317</v>
          </cell>
        </row>
        <row r="365">
          <cell r="A365">
            <v>41318</v>
          </cell>
        </row>
        <row r="366">
          <cell r="A366">
            <v>41319</v>
          </cell>
        </row>
        <row r="367">
          <cell r="A367">
            <v>41320</v>
          </cell>
        </row>
        <row r="368">
          <cell r="A368">
            <v>41323</v>
          </cell>
        </row>
        <row r="369">
          <cell r="A369">
            <v>41324</v>
          </cell>
        </row>
        <row r="370">
          <cell r="A370">
            <v>41325</v>
          </cell>
        </row>
        <row r="371">
          <cell r="A371">
            <v>41326</v>
          </cell>
        </row>
        <row r="372">
          <cell r="A372">
            <v>41327</v>
          </cell>
        </row>
        <row r="373">
          <cell r="A373">
            <v>41330</v>
          </cell>
        </row>
        <row r="374">
          <cell r="A374">
            <v>41331</v>
          </cell>
        </row>
        <row r="375">
          <cell r="A375">
            <v>41332</v>
          </cell>
        </row>
        <row r="376">
          <cell r="A376">
            <v>41333</v>
          </cell>
        </row>
        <row r="377">
          <cell r="A377">
            <v>41334</v>
          </cell>
        </row>
        <row r="378">
          <cell r="A378">
            <v>41337</v>
          </cell>
        </row>
        <row r="379">
          <cell r="A379">
            <v>41338</v>
          </cell>
        </row>
        <row r="380">
          <cell r="A380">
            <v>41339</v>
          </cell>
        </row>
        <row r="381">
          <cell r="A381">
            <v>41340</v>
          </cell>
        </row>
        <row r="382">
          <cell r="A382">
            <v>41341</v>
          </cell>
        </row>
        <row r="383">
          <cell r="A383">
            <v>41344</v>
          </cell>
        </row>
        <row r="384">
          <cell r="A384">
            <v>41345</v>
          </cell>
        </row>
        <row r="385">
          <cell r="A385">
            <v>41346</v>
          </cell>
        </row>
        <row r="386">
          <cell r="A386">
            <v>41347</v>
          </cell>
        </row>
        <row r="387">
          <cell r="A387">
            <v>41351</v>
          </cell>
        </row>
        <row r="388">
          <cell r="A388">
            <v>41352</v>
          </cell>
        </row>
        <row r="389">
          <cell r="A389">
            <v>41353</v>
          </cell>
        </row>
        <row r="390">
          <cell r="A390">
            <v>41354</v>
          </cell>
        </row>
        <row r="391">
          <cell r="A391">
            <v>41355</v>
          </cell>
        </row>
        <row r="392">
          <cell r="A392">
            <v>41358</v>
          </cell>
        </row>
        <row r="393">
          <cell r="A393">
            <v>41359</v>
          </cell>
        </row>
        <row r="394">
          <cell r="A394">
            <v>41360</v>
          </cell>
        </row>
        <row r="395">
          <cell r="A395">
            <v>41361</v>
          </cell>
        </row>
        <row r="396">
          <cell r="A396">
            <v>41366</v>
          </cell>
        </row>
        <row r="397">
          <cell r="A397">
            <v>41367</v>
          </cell>
        </row>
        <row r="398">
          <cell r="A398">
            <v>41368</v>
          </cell>
        </row>
        <row r="399">
          <cell r="A399">
            <v>41369</v>
          </cell>
        </row>
        <row r="400">
          <cell r="A400">
            <v>41372</v>
          </cell>
        </row>
        <row r="401">
          <cell r="A401">
            <v>41373</v>
          </cell>
        </row>
        <row r="402">
          <cell r="A402">
            <v>41374</v>
          </cell>
        </row>
        <row r="403">
          <cell r="A403">
            <v>41375</v>
          </cell>
        </row>
        <row r="404">
          <cell r="A404">
            <v>41376</v>
          </cell>
        </row>
        <row r="405">
          <cell r="A405">
            <v>41379</v>
          </cell>
        </row>
        <row r="406">
          <cell r="A406">
            <v>41380</v>
          </cell>
        </row>
        <row r="407">
          <cell r="A407">
            <v>41381</v>
          </cell>
        </row>
        <row r="408">
          <cell r="A408">
            <v>41382</v>
          </cell>
        </row>
        <row r="409">
          <cell r="A409">
            <v>41383</v>
          </cell>
        </row>
        <row r="410">
          <cell r="A410">
            <v>41386</v>
          </cell>
        </row>
        <row r="411">
          <cell r="A411">
            <v>41387</v>
          </cell>
        </row>
        <row r="412">
          <cell r="A412">
            <v>41388</v>
          </cell>
        </row>
        <row r="413">
          <cell r="A413">
            <v>41389</v>
          </cell>
        </row>
        <row r="414">
          <cell r="A414">
            <v>41390</v>
          </cell>
        </row>
        <row r="415">
          <cell r="A415">
            <v>41393</v>
          </cell>
        </row>
        <row r="416">
          <cell r="A416">
            <v>41394</v>
          </cell>
        </row>
        <row r="417">
          <cell r="A417">
            <v>41396</v>
          </cell>
        </row>
        <row r="418">
          <cell r="A418">
            <v>41397</v>
          </cell>
        </row>
        <row r="419">
          <cell r="A419">
            <v>41400</v>
          </cell>
        </row>
        <row r="420">
          <cell r="A420">
            <v>41401</v>
          </cell>
        </row>
        <row r="421">
          <cell r="A421">
            <v>41402</v>
          </cell>
        </row>
        <row r="422">
          <cell r="A422">
            <v>41403</v>
          </cell>
        </row>
        <row r="423">
          <cell r="A423">
            <v>41404</v>
          </cell>
        </row>
        <row r="424">
          <cell r="A424">
            <v>41407</v>
          </cell>
        </row>
        <row r="425">
          <cell r="A425">
            <v>41408</v>
          </cell>
        </row>
        <row r="426">
          <cell r="A426">
            <v>41410</v>
          </cell>
        </row>
        <row r="427">
          <cell r="A427">
            <v>41411</v>
          </cell>
        </row>
        <row r="428">
          <cell r="A428">
            <v>41415</v>
          </cell>
        </row>
        <row r="429">
          <cell r="A429">
            <v>41416</v>
          </cell>
        </row>
        <row r="430">
          <cell r="A430">
            <v>41417</v>
          </cell>
        </row>
        <row r="431">
          <cell r="A431">
            <v>41418</v>
          </cell>
        </row>
        <row r="432">
          <cell r="A432">
            <v>41421</v>
          </cell>
        </row>
        <row r="433">
          <cell r="A433">
            <v>41422</v>
          </cell>
        </row>
        <row r="434">
          <cell r="A434">
            <v>41423</v>
          </cell>
        </row>
        <row r="435">
          <cell r="A435">
            <v>41424</v>
          </cell>
        </row>
        <row r="436">
          <cell r="A436">
            <v>41425</v>
          </cell>
        </row>
        <row r="437">
          <cell r="A437">
            <v>41428</v>
          </cell>
        </row>
        <row r="438">
          <cell r="A438">
            <v>41429</v>
          </cell>
        </row>
        <row r="439">
          <cell r="A439">
            <v>41430</v>
          </cell>
        </row>
        <row r="440">
          <cell r="A440">
            <v>41431</v>
          </cell>
        </row>
        <row r="441">
          <cell r="A441">
            <v>41432</v>
          </cell>
        </row>
        <row r="442">
          <cell r="A442">
            <v>41435</v>
          </cell>
        </row>
        <row r="443">
          <cell r="A443">
            <v>41436</v>
          </cell>
        </row>
        <row r="444">
          <cell r="A444">
            <v>41437</v>
          </cell>
        </row>
        <row r="445">
          <cell r="A445">
            <v>41438</v>
          </cell>
        </row>
        <row r="446">
          <cell r="A446">
            <v>41439</v>
          </cell>
        </row>
        <row r="447">
          <cell r="A447">
            <v>41442</v>
          </cell>
        </row>
        <row r="448">
          <cell r="A448">
            <v>41443</v>
          </cell>
        </row>
        <row r="449">
          <cell r="A449">
            <v>41444</v>
          </cell>
        </row>
        <row r="450">
          <cell r="A450">
            <v>41445</v>
          </cell>
        </row>
        <row r="451">
          <cell r="A451">
            <v>41446</v>
          </cell>
        </row>
        <row r="452">
          <cell r="A452">
            <v>41449</v>
          </cell>
        </row>
        <row r="453">
          <cell r="A453">
            <v>41450</v>
          </cell>
        </row>
        <row r="454">
          <cell r="A454">
            <v>41451</v>
          </cell>
        </row>
        <row r="455">
          <cell r="A455">
            <v>41452</v>
          </cell>
        </row>
        <row r="456">
          <cell r="A456">
            <v>41453</v>
          </cell>
        </row>
        <row r="457">
          <cell r="A457">
            <v>41456</v>
          </cell>
        </row>
        <row r="458">
          <cell r="A458">
            <v>41457</v>
          </cell>
        </row>
        <row r="459">
          <cell r="A459">
            <v>41458</v>
          </cell>
        </row>
        <row r="460">
          <cell r="A460">
            <v>41459</v>
          </cell>
        </row>
        <row r="461">
          <cell r="A461">
            <v>41460</v>
          </cell>
        </row>
        <row r="462">
          <cell r="A462">
            <v>41463</v>
          </cell>
        </row>
        <row r="463">
          <cell r="A463">
            <v>41464</v>
          </cell>
        </row>
        <row r="464">
          <cell r="A464">
            <v>41465</v>
          </cell>
        </row>
        <row r="465">
          <cell r="A465">
            <v>41466</v>
          </cell>
        </row>
        <row r="466">
          <cell r="A466">
            <v>41467</v>
          </cell>
        </row>
        <row r="467">
          <cell r="A467">
            <v>41470</v>
          </cell>
        </row>
        <row r="468">
          <cell r="A468">
            <v>41471</v>
          </cell>
        </row>
        <row r="469">
          <cell r="A469">
            <v>41472</v>
          </cell>
        </row>
        <row r="470">
          <cell r="A470">
            <v>41473</v>
          </cell>
        </row>
        <row r="471">
          <cell r="A471">
            <v>41474</v>
          </cell>
        </row>
        <row r="472">
          <cell r="A472">
            <v>41477</v>
          </cell>
        </row>
        <row r="473">
          <cell r="A473">
            <v>41478</v>
          </cell>
        </row>
        <row r="474">
          <cell r="A474">
            <v>41479</v>
          </cell>
        </row>
        <row r="475">
          <cell r="A475">
            <v>41480</v>
          </cell>
        </row>
        <row r="476">
          <cell r="A476">
            <v>41481</v>
          </cell>
        </row>
        <row r="477">
          <cell r="A477">
            <v>41484</v>
          </cell>
        </row>
        <row r="478">
          <cell r="A478">
            <v>41485</v>
          </cell>
        </row>
        <row r="479">
          <cell r="A479">
            <v>41486</v>
          </cell>
        </row>
        <row r="480">
          <cell r="A480">
            <v>41487</v>
          </cell>
        </row>
        <row r="481">
          <cell r="A481">
            <v>41488</v>
          </cell>
        </row>
        <row r="482">
          <cell r="A482">
            <v>41491</v>
          </cell>
        </row>
        <row r="483">
          <cell r="A483">
            <v>41492</v>
          </cell>
        </row>
        <row r="484">
          <cell r="A484">
            <v>41493</v>
          </cell>
        </row>
        <row r="485">
          <cell r="A485">
            <v>41495</v>
          </cell>
        </row>
        <row r="486">
          <cell r="A486">
            <v>41498</v>
          </cell>
        </row>
        <row r="487">
          <cell r="A487">
            <v>41499</v>
          </cell>
        </row>
        <row r="488">
          <cell r="A488">
            <v>41500</v>
          </cell>
        </row>
        <row r="489">
          <cell r="A489">
            <v>41501</v>
          </cell>
        </row>
        <row r="490">
          <cell r="A490">
            <v>41502</v>
          </cell>
        </row>
        <row r="491">
          <cell r="A491">
            <v>41507</v>
          </cell>
        </row>
        <row r="492">
          <cell r="A492">
            <v>41508</v>
          </cell>
        </row>
        <row r="493">
          <cell r="A493">
            <v>41509</v>
          </cell>
        </row>
        <row r="494">
          <cell r="A494">
            <v>41512</v>
          </cell>
        </row>
        <row r="495">
          <cell r="A495">
            <v>41513</v>
          </cell>
        </row>
        <row r="496">
          <cell r="A496">
            <v>41514</v>
          </cell>
        </row>
        <row r="497">
          <cell r="A497">
            <v>41515</v>
          </cell>
        </row>
        <row r="498">
          <cell r="A498">
            <v>41516</v>
          </cell>
        </row>
        <row r="499">
          <cell r="A499">
            <v>41519</v>
          </cell>
        </row>
        <row r="500">
          <cell r="A500">
            <v>41520</v>
          </cell>
        </row>
        <row r="501">
          <cell r="A501">
            <v>41521</v>
          </cell>
        </row>
        <row r="502">
          <cell r="A502">
            <v>41522</v>
          </cell>
        </row>
        <row r="503">
          <cell r="A503">
            <v>41523</v>
          </cell>
        </row>
        <row r="504">
          <cell r="A504">
            <v>41526</v>
          </cell>
        </row>
        <row r="505">
          <cell r="A505">
            <v>41527</v>
          </cell>
        </row>
        <row r="506">
          <cell r="A506">
            <v>41528</v>
          </cell>
        </row>
        <row r="507">
          <cell r="A507">
            <v>41529</v>
          </cell>
        </row>
        <row r="508">
          <cell r="A508">
            <v>41530</v>
          </cell>
        </row>
        <row r="509">
          <cell r="A509">
            <v>41533</v>
          </cell>
        </row>
        <row r="510">
          <cell r="A510">
            <v>41534</v>
          </cell>
        </row>
        <row r="511">
          <cell r="A511">
            <v>41535</v>
          </cell>
        </row>
        <row r="512">
          <cell r="A512">
            <v>41536</v>
          </cell>
        </row>
        <row r="513">
          <cell r="A513">
            <v>41537</v>
          </cell>
        </row>
        <row r="514">
          <cell r="A514">
            <v>41540</v>
          </cell>
        </row>
        <row r="515">
          <cell r="A515">
            <v>41541</v>
          </cell>
        </row>
        <row r="516">
          <cell r="A516">
            <v>41542</v>
          </cell>
        </row>
        <row r="517">
          <cell r="A517">
            <v>41543</v>
          </cell>
        </row>
        <row r="518">
          <cell r="A518">
            <v>41544</v>
          </cell>
        </row>
        <row r="519">
          <cell r="A519">
            <v>41547</v>
          </cell>
        </row>
        <row r="520">
          <cell r="A520">
            <v>41548</v>
          </cell>
        </row>
        <row r="521">
          <cell r="A521">
            <v>41549</v>
          </cell>
        </row>
        <row r="522">
          <cell r="A522">
            <v>41550</v>
          </cell>
        </row>
        <row r="523">
          <cell r="A523">
            <v>41551</v>
          </cell>
        </row>
        <row r="524">
          <cell r="A524">
            <v>41554</v>
          </cell>
        </row>
        <row r="525">
          <cell r="A525">
            <v>41555</v>
          </cell>
        </row>
        <row r="526">
          <cell r="A526">
            <v>41556</v>
          </cell>
        </row>
        <row r="527">
          <cell r="A527">
            <v>41557</v>
          </cell>
        </row>
        <row r="528">
          <cell r="A528">
            <v>41558</v>
          </cell>
        </row>
        <row r="529">
          <cell r="A529">
            <v>41561</v>
          </cell>
        </row>
        <row r="530">
          <cell r="A530">
            <v>41562</v>
          </cell>
        </row>
        <row r="531">
          <cell r="A531">
            <v>41563</v>
          </cell>
        </row>
        <row r="532">
          <cell r="A532">
            <v>41564</v>
          </cell>
        </row>
        <row r="533">
          <cell r="A533">
            <v>41565</v>
          </cell>
        </row>
        <row r="534">
          <cell r="A534">
            <v>41568</v>
          </cell>
        </row>
        <row r="535">
          <cell r="A535">
            <v>41569</v>
          </cell>
        </row>
        <row r="536">
          <cell r="A536">
            <v>41571</v>
          </cell>
        </row>
        <row r="537">
          <cell r="A537">
            <v>41572</v>
          </cell>
        </row>
        <row r="538">
          <cell r="A538">
            <v>41575</v>
          </cell>
        </row>
        <row r="539">
          <cell r="A539">
            <v>41576</v>
          </cell>
        </row>
        <row r="540">
          <cell r="A540">
            <v>41577</v>
          </cell>
        </row>
        <row r="541">
          <cell r="A541">
            <v>41578</v>
          </cell>
        </row>
        <row r="542">
          <cell r="A542">
            <v>41582</v>
          </cell>
        </row>
        <row r="543">
          <cell r="A543">
            <v>41583</v>
          </cell>
        </row>
        <row r="544">
          <cell r="A544">
            <v>41584</v>
          </cell>
        </row>
        <row r="545">
          <cell r="A545">
            <v>41585</v>
          </cell>
        </row>
        <row r="546">
          <cell r="A546">
            <v>41586</v>
          </cell>
        </row>
        <row r="547">
          <cell r="A547">
            <v>41589</v>
          </cell>
        </row>
        <row r="548">
          <cell r="A548">
            <v>41590</v>
          </cell>
        </row>
        <row r="549">
          <cell r="A549">
            <v>41591</v>
          </cell>
        </row>
        <row r="550">
          <cell r="A550">
            <v>41592</v>
          </cell>
        </row>
        <row r="551">
          <cell r="A551">
            <v>41593</v>
          </cell>
        </row>
        <row r="552">
          <cell r="A552">
            <v>41596</v>
          </cell>
        </row>
        <row r="553">
          <cell r="A553">
            <v>41597</v>
          </cell>
        </row>
        <row r="554">
          <cell r="A554">
            <v>41598</v>
          </cell>
        </row>
        <row r="555">
          <cell r="A555">
            <v>41599</v>
          </cell>
        </row>
        <row r="556">
          <cell r="A556">
            <v>41600</v>
          </cell>
        </row>
        <row r="557">
          <cell r="A557">
            <v>41603</v>
          </cell>
        </row>
        <row r="558">
          <cell r="A558">
            <v>41604</v>
          </cell>
        </row>
        <row r="559">
          <cell r="A559">
            <v>41605</v>
          </cell>
        </row>
        <row r="560">
          <cell r="A560">
            <v>41606</v>
          </cell>
        </row>
        <row r="561">
          <cell r="A561">
            <v>41607</v>
          </cell>
        </row>
        <row r="562">
          <cell r="A562">
            <v>41610</v>
          </cell>
        </row>
        <row r="563">
          <cell r="A563">
            <v>41611</v>
          </cell>
        </row>
        <row r="564">
          <cell r="A564">
            <v>41612</v>
          </cell>
        </row>
        <row r="565">
          <cell r="A565">
            <v>41613</v>
          </cell>
        </row>
        <row r="566">
          <cell r="A566">
            <v>41614</v>
          </cell>
        </row>
        <row r="567">
          <cell r="A567">
            <v>41617</v>
          </cell>
        </row>
        <row r="568">
          <cell r="A568">
            <v>41618</v>
          </cell>
        </row>
        <row r="569">
          <cell r="A569">
            <v>41619</v>
          </cell>
        </row>
        <row r="570">
          <cell r="A570">
            <v>41620</v>
          </cell>
        </row>
        <row r="571">
          <cell r="A571">
            <v>41621</v>
          </cell>
        </row>
        <row r="572">
          <cell r="A572">
            <v>41624</v>
          </cell>
        </row>
        <row r="573">
          <cell r="A573">
            <v>41625</v>
          </cell>
        </row>
        <row r="574">
          <cell r="A574">
            <v>41626</v>
          </cell>
        </row>
        <row r="575">
          <cell r="A575">
            <v>41627</v>
          </cell>
        </row>
        <row r="576">
          <cell r="A576">
            <v>41628</v>
          </cell>
        </row>
        <row r="577">
          <cell r="A577">
            <v>41631</v>
          </cell>
        </row>
        <row r="578">
          <cell r="A578">
            <v>41638</v>
          </cell>
        </row>
        <row r="579">
          <cell r="A579">
            <v>41641</v>
          </cell>
        </row>
        <row r="580">
          <cell r="A580">
            <v>41642</v>
          </cell>
        </row>
        <row r="581">
          <cell r="A581">
            <v>41645</v>
          </cell>
        </row>
        <row r="582">
          <cell r="A582">
            <v>41646</v>
          </cell>
        </row>
        <row r="583">
          <cell r="A583">
            <v>41647</v>
          </cell>
        </row>
        <row r="584">
          <cell r="A584">
            <v>41648</v>
          </cell>
        </row>
        <row r="585">
          <cell r="A585">
            <v>41649</v>
          </cell>
        </row>
        <row r="586">
          <cell r="A586">
            <v>41652</v>
          </cell>
        </row>
        <row r="587">
          <cell r="A587">
            <v>41653</v>
          </cell>
        </row>
        <row r="588">
          <cell r="A588">
            <v>41654</v>
          </cell>
        </row>
        <row r="589">
          <cell r="A589">
            <v>41655</v>
          </cell>
        </row>
        <row r="590">
          <cell r="A590">
            <v>41656</v>
          </cell>
        </row>
        <row r="591">
          <cell r="A591">
            <v>41659</v>
          </cell>
        </row>
        <row r="592">
          <cell r="A592">
            <v>41660</v>
          </cell>
        </row>
        <row r="593">
          <cell r="A593">
            <v>41661</v>
          </cell>
        </row>
        <row r="594">
          <cell r="A594">
            <v>41662</v>
          </cell>
        </row>
        <row r="595">
          <cell r="A595">
            <v>41663</v>
          </cell>
        </row>
        <row r="596">
          <cell r="A596">
            <v>41666</v>
          </cell>
        </row>
        <row r="597">
          <cell r="A597">
            <v>41667</v>
          </cell>
        </row>
        <row r="598">
          <cell r="A598">
            <v>41668</v>
          </cell>
        </row>
        <row r="599">
          <cell r="A599">
            <v>41669</v>
          </cell>
        </row>
        <row r="600">
          <cell r="A600">
            <v>41670</v>
          </cell>
        </row>
        <row r="601">
          <cell r="A601">
            <v>41673</v>
          </cell>
        </row>
        <row r="602">
          <cell r="A602">
            <v>41674</v>
          </cell>
        </row>
        <row r="603">
          <cell r="A603">
            <v>41675</v>
          </cell>
        </row>
        <row r="604">
          <cell r="A604">
            <v>41676</v>
          </cell>
        </row>
        <row r="605">
          <cell r="A605">
            <v>41677</v>
          </cell>
        </row>
        <row r="606">
          <cell r="A606">
            <v>41680</v>
          </cell>
        </row>
        <row r="607">
          <cell r="A607">
            <v>41681</v>
          </cell>
        </row>
        <row r="608">
          <cell r="A608">
            <v>41682</v>
          </cell>
        </row>
        <row r="609">
          <cell r="A609">
            <v>41683</v>
          </cell>
        </row>
        <row r="610">
          <cell r="A610">
            <v>41684</v>
          </cell>
        </row>
        <row r="611">
          <cell r="A611">
            <v>41687</v>
          </cell>
        </row>
        <row r="612">
          <cell r="A612">
            <v>41688</v>
          </cell>
        </row>
        <row r="613">
          <cell r="A613">
            <v>41689</v>
          </cell>
        </row>
        <row r="614">
          <cell r="A614">
            <v>41690</v>
          </cell>
        </row>
        <row r="615">
          <cell r="A615">
            <v>41691</v>
          </cell>
        </row>
        <row r="616">
          <cell r="A616">
            <v>41694</v>
          </cell>
        </row>
        <row r="617">
          <cell r="A617">
            <v>41695</v>
          </cell>
        </row>
        <row r="618">
          <cell r="A618">
            <v>41696</v>
          </cell>
        </row>
        <row r="619">
          <cell r="A619">
            <v>41697</v>
          </cell>
        </row>
        <row r="620">
          <cell r="A620">
            <v>41698</v>
          </cell>
        </row>
        <row r="621">
          <cell r="A621">
            <v>41701</v>
          </cell>
        </row>
        <row r="622">
          <cell r="A622">
            <v>41702</v>
          </cell>
        </row>
        <row r="623">
          <cell r="A623">
            <v>41703</v>
          </cell>
        </row>
        <row r="624">
          <cell r="A624">
            <v>41704</v>
          </cell>
        </row>
        <row r="625">
          <cell r="A625">
            <v>41705</v>
          </cell>
        </row>
        <row r="626">
          <cell r="A626">
            <v>41708</v>
          </cell>
        </row>
        <row r="627">
          <cell r="A627">
            <v>41709</v>
          </cell>
        </row>
        <row r="628">
          <cell r="A628">
            <v>41710</v>
          </cell>
        </row>
        <row r="629">
          <cell r="A629">
            <v>41711</v>
          </cell>
        </row>
        <row r="630">
          <cell r="A630">
            <v>41712</v>
          </cell>
        </row>
        <row r="631">
          <cell r="A631">
            <v>41715</v>
          </cell>
        </row>
      </sheetData>
      <sheetData sheetId="9"/>
      <sheetData sheetId="10"/>
      <sheetData sheetId="11"/>
      <sheetData sheetId="12"/>
      <sheetData sheetId="13">
        <row r="9">
          <cell r="B9" t="str">
            <v>1-year real interest rate based on zero coupon yield*</v>
          </cell>
        </row>
      </sheetData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metra_Results_ft"/>
      <sheetName val="Demetra_Results_fa"/>
      <sheetName val="q"/>
      <sheetName val="Demetra_Results_fa_f"/>
      <sheetName val="Demetra_Results_ft_f"/>
      <sheetName val="Demetra_Parameters"/>
      <sheetName val="U"/>
      <sheetName val="Inflow-outflow"/>
      <sheetName val="Vacancy flow megbontás"/>
      <sheetName val="Beveridge (nem tám.)"/>
      <sheetName val="Tightness"/>
      <sheetName val="Beveridge"/>
      <sheetName val="Vacancy+U"/>
      <sheetName val="Létszámleépítések"/>
      <sheetName val="Inflow"/>
      <sheetName val="Outflow"/>
      <sheetName val="date"/>
    </sheetNames>
    <sheetDataSet>
      <sheetData sheetId="0" refreshError="1"/>
      <sheetData sheetId="1" refreshError="1"/>
      <sheetData sheetId="2" refreshError="1"/>
      <sheetData sheetId="3">
        <row r="2">
          <cell r="A2">
            <v>33970</v>
          </cell>
        </row>
        <row r="3">
          <cell r="A3">
            <v>34060</v>
          </cell>
        </row>
        <row r="4">
          <cell r="A4">
            <v>34151</v>
          </cell>
        </row>
        <row r="5">
          <cell r="A5">
            <v>34243</v>
          </cell>
        </row>
        <row r="6">
          <cell r="A6">
            <v>34335</v>
          </cell>
        </row>
        <row r="7">
          <cell r="A7">
            <v>34425</v>
          </cell>
        </row>
        <row r="8">
          <cell r="A8">
            <v>34516</v>
          </cell>
        </row>
        <row r="9">
          <cell r="A9">
            <v>34608</v>
          </cell>
        </row>
        <row r="10">
          <cell r="A10">
            <v>34700</v>
          </cell>
        </row>
        <row r="11">
          <cell r="A11">
            <v>34790</v>
          </cell>
        </row>
        <row r="12">
          <cell r="A12">
            <v>34881</v>
          </cell>
        </row>
        <row r="13">
          <cell r="A13">
            <v>34973</v>
          </cell>
        </row>
        <row r="14">
          <cell r="A14">
            <v>35065</v>
          </cell>
        </row>
        <row r="15">
          <cell r="A15">
            <v>35156</v>
          </cell>
        </row>
        <row r="16">
          <cell r="A16">
            <v>35247</v>
          </cell>
        </row>
        <row r="17">
          <cell r="A17">
            <v>35339</v>
          </cell>
        </row>
        <row r="18">
          <cell r="A18">
            <v>35431</v>
          </cell>
        </row>
        <row r="19">
          <cell r="A19">
            <v>35521</v>
          </cell>
        </row>
        <row r="20">
          <cell r="A20">
            <v>35612</v>
          </cell>
        </row>
        <row r="21">
          <cell r="A21">
            <v>35704</v>
          </cell>
        </row>
        <row r="22">
          <cell r="A22">
            <v>35796</v>
          </cell>
        </row>
        <row r="23">
          <cell r="A23">
            <v>35886</v>
          </cell>
        </row>
        <row r="24">
          <cell r="A24">
            <v>35977</v>
          </cell>
        </row>
        <row r="25">
          <cell r="A25">
            <v>36069</v>
          </cell>
        </row>
        <row r="26">
          <cell r="A26">
            <v>36161</v>
          </cell>
        </row>
        <row r="27">
          <cell r="A27">
            <v>36251</v>
          </cell>
        </row>
        <row r="28">
          <cell r="A28">
            <v>36342</v>
          </cell>
        </row>
        <row r="29">
          <cell r="A29">
            <v>36434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9C0000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9C0000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9C0000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9C0000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9C0000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9C0000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GridLines="0" tabSelected="1" workbookViewId="0"/>
  </sheetViews>
  <sheetFormatPr defaultRowHeight="12" x14ac:dyDescent="0.2"/>
  <cols>
    <col min="1" max="1" width="12.28515625" style="24" bestFit="1" customWidth="1"/>
    <col min="2" max="16384" width="9.140625" style="24"/>
  </cols>
  <sheetData>
    <row r="1" spans="1:2" x14ac:dyDescent="0.2">
      <c r="A1" s="35"/>
    </row>
    <row r="2" spans="1:2" x14ac:dyDescent="0.2">
      <c r="A2" s="35" t="s">
        <v>0</v>
      </c>
      <c r="B2" s="24" t="s">
        <v>227</v>
      </c>
    </row>
    <row r="3" spans="1:2" x14ac:dyDescent="0.2">
      <c r="A3" s="35" t="s">
        <v>1</v>
      </c>
      <c r="B3" s="24" t="s">
        <v>228</v>
      </c>
    </row>
    <row r="4" spans="1:2" x14ac:dyDescent="0.2">
      <c r="A4" s="35" t="s">
        <v>2</v>
      </c>
    </row>
    <row r="5" spans="1:2" x14ac:dyDescent="0.2">
      <c r="A5" s="35" t="s">
        <v>3</v>
      </c>
    </row>
    <row r="6" spans="1:2" x14ac:dyDescent="0.2">
      <c r="A6" s="35" t="s">
        <v>4</v>
      </c>
      <c r="B6" s="24" t="s">
        <v>309</v>
      </c>
    </row>
    <row r="7" spans="1:2" x14ac:dyDescent="0.2">
      <c r="A7" s="35" t="s">
        <v>5</v>
      </c>
      <c r="B7" s="24" t="s">
        <v>309</v>
      </c>
    </row>
    <row r="8" spans="1:2" x14ac:dyDescent="0.2">
      <c r="A8" s="35" t="s">
        <v>6</v>
      </c>
    </row>
    <row r="9" spans="1:2" x14ac:dyDescent="0.2">
      <c r="A9" s="35"/>
    </row>
    <row r="10" spans="1:2" x14ac:dyDescent="0.2">
      <c r="A10" s="3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N39"/>
  <sheetViews>
    <sheetView showGridLines="0" zoomScaleNormal="100" workbookViewId="0">
      <pane xSplit="1" ySplit="13" topLeftCell="B14" activePane="bottomRight" state="frozen"/>
      <selection sqref="A1:B1"/>
      <selection pane="topRight" sqref="A1:B1"/>
      <selection pane="bottomLeft" sqref="A1:B1"/>
      <selection pane="bottomRight" activeCell="B14" sqref="B14"/>
    </sheetView>
  </sheetViews>
  <sheetFormatPr defaultRowHeight="12" x14ac:dyDescent="0.2"/>
  <cols>
    <col min="1" max="1" width="12.28515625" style="9" bestFit="1" customWidth="1"/>
    <col min="2" max="16384" width="9.140625" style="9"/>
  </cols>
  <sheetData>
    <row r="2" spans="1:14" x14ac:dyDescent="0.2">
      <c r="A2" s="1" t="s">
        <v>0</v>
      </c>
      <c r="B2" s="9" t="s">
        <v>50</v>
      </c>
    </row>
    <row r="3" spans="1:14" x14ac:dyDescent="0.2">
      <c r="A3" s="1" t="s">
        <v>1</v>
      </c>
      <c r="B3" s="9" t="s">
        <v>296</v>
      </c>
    </row>
    <row r="4" spans="1:14" x14ac:dyDescent="0.2">
      <c r="A4" s="1" t="s">
        <v>2</v>
      </c>
    </row>
    <row r="5" spans="1:14" x14ac:dyDescent="0.2">
      <c r="A5" s="1" t="s">
        <v>3</v>
      </c>
    </row>
    <row r="6" spans="1:14" x14ac:dyDescent="0.2">
      <c r="A6" s="1" t="s">
        <v>4</v>
      </c>
      <c r="B6" s="9" t="s">
        <v>312</v>
      </c>
    </row>
    <row r="7" spans="1:14" x14ac:dyDescent="0.2">
      <c r="A7" s="1" t="s">
        <v>5</v>
      </c>
      <c r="B7" s="9" t="s">
        <v>322</v>
      </c>
    </row>
    <row r="8" spans="1:14" x14ac:dyDescent="0.2">
      <c r="A8" s="9" t="s">
        <v>6</v>
      </c>
      <c r="B8" s="9" t="s">
        <v>51</v>
      </c>
    </row>
    <row r="9" spans="1:14" x14ac:dyDescent="0.2">
      <c r="B9" s="9" t="s">
        <v>52</v>
      </c>
    </row>
    <row r="12" spans="1:14" x14ac:dyDescent="0.2">
      <c r="B12" s="9" t="s">
        <v>53</v>
      </c>
      <c r="C12" s="9" t="s">
        <v>54</v>
      </c>
      <c r="D12" s="9" t="s">
        <v>55</v>
      </c>
      <c r="E12" s="9" t="s">
        <v>56</v>
      </c>
      <c r="F12" s="9" t="s">
        <v>57</v>
      </c>
      <c r="G12" s="9" t="s">
        <v>58</v>
      </c>
      <c r="H12" s="9" t="s">
        <v>59</v>
      </c>
      <c r="I12" s="9" t="s">
        <v>60</v>
      </c>
    </row>
    <row r="13" spans="1:14" x14ac:dyDescent="0.2">
      <c r="A13" s="17"/>
      <c r="B13" s="17" t="s">
        <v>53</v>
      </c>
      <c r="C13" s="17" t="s">
        <v>61</v>
      </c>
      <c r="D13" s="17" t="s">
        <v>62</v>
      </c>
      <c r="E13" s="17" t="s">
        <v>63</v>
      </c>
      <c r="F13" s="17" t="s">
        <v>64</v>
      </c>
      <c r="G13" s="17" t="s">
        <v>65</v>
      </c>
      <c r="H13" s="17" t="s">
        <v>66</v>
      </c>
      <c r="I13" s="17" t="s">
        <v>67</v>
      </c>
      <c r="J13" s="17"/>
      <c r="K13" s="17"/>
      <c r="L13" s="17"/>
      <c r="M13" s="17"/>
      <c r="N13" s="17"/>
    </row>
    <row r="14" spans="1:14" x14ac:dyDescent="0.2">
      <c r="A14" s="17">
        <v>2015</v>
      </c>
      <c r="B14" s="18">
        <v>0.01</v>
      </c>
      <c r="C14" s="18">
        <v>0.01</v>
      </c>
      <c r="D14" s="18">
        <v>0.01</v>
      </c>
      <c r="E14" s="18">
        <v>0.01</v>
      </c>
      <c r="F14" s="18">
        <v>0.01</v>
      </c>
      <c r="G14" s="18">
        <v>0.01</v>
      </c>
      <c r="H14" s="18">
        <v>0.01</v>
      </c>
      <c r="I14" s="18">
        <v>0.01</v>
      </c>
      <c r="J14" s="17"/>
      <c r="K14" s="19"/>
      <c r="L14" s="17"/>
      <c r="M14" s="17"/>
      <c r="N14" s="17"/>
    </row>
    <row r="15" spans="1:14" x14ac:dyDescent="0.2">
      <c r="A15" s="17">
        <v>2016</v>
      </c>
      <c r="B15" s="18">
        <v>0.01</v>
      </c>
      <c r="C15" s="18">
        <v>0.2</v>
      </c>
      <c r="D15" s="18">
        <f>(D14+0.1)*1.05</f>
        <v>0.11550000000000001</v>
      </c>
      <c r="E15" s="18">
        <f>E14*1.25</f>
        <v>1.2500000000000001E-2</v>
      </c>
      <c r="F15" s="18">
        <f>F14+0.08</f>
        <v>0.09</v>
      </c>
      <c r="G15" s="18">
        <f>G14+0.04</f>
        <v>0.05</v>
      </c>
      <c r="H15" s="18">
        <f>H14+0.03</f>
        <v>0.04</v>
      </c>
      <c r="I15" s="18">
        <f>I14+0.1</f>
        <v>0.11</v>
      </c>
      <c r="J15" s="17"/>
      <c r="K15" s="19"/>
      <c r="L15" s="17"/>
      <c r="M15" s="17"/>
      <c r="N15" s="17"/>
    </row>
    <row r="16" spans="1:14" x14ac:dyDescent="0.2">
      <c r="A16" s="17">
        <v>2017</v>
      </c>
      <c r="B16" s="18">
        <v>0.01</v>
      </c>
      <c r="C16" s="18">
        <v>0.4</v>
      </c>
      <c r="D16" s="18">
        <f t="shared" ref="D16:D18" si="0">(D15+0.1)*1.05</f>
        <v>0.22627500000000003</v>
      </c>
      <c r="E16" s="18">
        <f t="shared" ref="E16:E36" si="1">E15*1.25</f>
        <v>1.5625E-2</v>
      </c>
      <c r="F16" s="18">
        <f t="shared" ref="F16:F24" si="2">F15+0.08</f>
        <v>0.16999999999999998</v>
      </c>
      <c r="G16" s="18">
        <f t="shared" ref="G16:G23" si="3">G15+0.04</f>
        <v>0.09</v>
      </c>
      <c r="H16" s="18">
        <f t="shared" ref="H16:H24" si="4">H15+0.03</f>
        <v>7.0000000000000007E-2</v>
      </c>
      <c r="I16" s="18">
        <f t="shared" ref="I16:I24" si="5">I15+0.1</f>
        <v>0.21000000000000002</v>
      </c>
      <c r="J16" s="17"/>
      <c r="K16" s="19"/>
      <c r="L16" s="17"/>
      <c r="M16" s="17"/>
      <c r="N16" s="17"/>
    </row>
    <row r="17" spans="1:14" x14ac:dyDescent="0.2">
      <c r="A17" s="17">
        <v>2018</v>
      </c>
      <c r="B17" s="18">
        <v>0.01</v>
      </c>
      <c r="C17" s="18">
        <v>0.8</v>
      </c>
      <c r="D17" s="18">
        <f t="shared" si="0"/>
        <v>0.34258875000000005</v>
      </c>
      <c r="E17" s="18">
        <f t="shared" si="1"/>
        <v>1.953125E-2</v>
      </c>
      <c r="F17" s="18">
        <f t="shared" si="2"/>
        <v>0.25</v>
      </c>
      <c r="G17" s="18">
        <f t="shared" si="3"/>
        <v>0.13</v>
      </c>
      <c r="H17" s="18">
        <f t="shared" si="4"/>
        <v>0.1</v>
      </c>
      <c r="I17" s="18">
        <f t="shared" si="5"/>
        <v>0.31000000000000005</v>
      </c>
      <c r="J17" s="17"/>
      <c r="K17" s="19"/>
      <c r="L17" s="17"/>
      <c r="M17" s="17"/>
      <c r="N17" s="17"/>
    </row>
    <row r="18" spans="1:14" x14ac:dyDescent="0.2">
      <c r="A18" s="17">
        <v>2019</v>
      </c>
      <c r="B18" s="18">
        <f>B17+0.2</f>
        <v>0.21000000000000002</v>
      </c>
      <c r="C18" s="18">
        <v>1.2</v>
      </c>
      <c r="D18" s="18">
        <f t="shared" si="0"/>
        <v>0.4647181875000001</v>
      </c>
      <c r="E18" s="18">
        <f t="shared" si="1"/>
        <v>2.44140625E-2</v>
      </c>
      <c r="F18" s="18">
        <f t="shared" si="2"/>
        <v>0.33</v>
      </c>
      <c r="G18" s="18">
        <f t="shared" si="3"/>
        <v>0.17</v>
      </c>
      <c r="H18" s="18">
        <f t="shared" si="4"/>
        <v>0.13</v>
      </c>
      <c r="I18" s="18">
        <f t="shared" si="5"/>
        <v>0.41000000000000003</v>
      </c>
      <c r="J18" s="17"/>
      <c r="K18" s="19"/>
      <c r="L18" s="17"/>
      <c r="M18" s="17"/>
      <c r="N18" s="17"/>
    </row>
    <row r="19" spans="1:14" x14ac:dyDescent="0.2">
      <c r="A19" s="17">
        <v>2020</v>
      </c>
      <c r="B19" s="18">
        <f>(B18+0.4)*1.02</f>
        <v>0.62220000000000009</v>
      </c>
      <c r="C19" s="18">
        <v>1.6</v>
      </c>
      <c r="D19" s="18">
        <f>(D18+0.1)*1.04</f>
        <v>0.58730691500000021</v>
      </c>
      <c r="E19" s="18">
        <f t="shared" si="1"/>
        <v>3.0517578125E-2</v>
      </c>
      <c r="F19" s="18">
        <f t="shared" si="2"/>
        <v>0.41000000000000003</v>
      </c>
      <c r="G19" s="18">
        <f t="shared" si="3"/>
        <v>0.21000000000000002</v>
      </c>
      <c r="H19" s="18">
        <f t="shared" si="4"/>
        <v>0.16</v>
      </c>
      <c r="I19" s="18">
        <f t="shared" si="5"/>
        <v>0.51</v>
      </c>
      <c r="J19" s="17"/>
      <c r="K19" s="19"/>
      <c r="L19" s="17"/>
      <c r="M19" s="17"/>
      <c r="N19" s="17"/>
    </row>
    <row r="20" spans="1:14" x14ac:dyDescent="0.2">
      <c r="A20" s="17">
        <v>2021</v>
      </c>
      <c r="B20" s="18">
        <f t="shared" ref="B20:B25" si="6">(B19+0.4)*1.02</f>
        <v>1.0426440000000003</v>
      </c>
      <c r="C20" s="18">
        <v>2</v>
      </c>
      <c r="D20" s="18">
        <f t="shared" ref="D20:D25" si="7">(D19+0.1)*1.04</f>
        <v>0.71479919160000027</v>
      </c>
      <c r="E20" s="18">
        <f t="shared" si="1"/>
        <v>3.814697265625E-2</v>
      </c>
      <c r="F20" s="18">
        <f t="shared" si="2"/>
        <v>0.49000000000000005</v>
      </c>
      <c r="G20" s="18">
        <f t="shared" si="3"/>
        <v>0.25</v>
      </c>
      <c r="H20" s="18">
        <f t="shared" si="4"/>
        <v>0.19</v>
      </c>
      <c r="I20" s="18">
        <f t="shared" si="5"/>
        <v>0.61</v>
      </c>
      <c r="J20" s="17"/>
      <c r="K20" s="19"/>
      <c r="L20" s="17"/>
      <c r="M20" s="17"/>
      <c r="N20" s="17"/>
    </row>
    <row r="21" spans="1:14" x14ac:dyDescent="0.2">
      <c r="A21" s="17">
        <v>2022</v>
      </c>
      <c r="B21" s="18">
        <f t="shared" si="6"/>
        <v>1.4714968800000006</v>
      </c>
      <c r="C21" s="18">
        <v>2.4</v>
      </c>
      <c r="D21" s="18">
        <f t="shared" si="7"/>
        <v>0.84739115926400033</v>
      </c>
      <c r="E21" s="18">
        <f t="shared" si="1"/>
        <v>4.76837158203125E-2</v>
      </c>
      <c r="F21" s="18">
        <f t="shared" si="2"/>
        <v>0.57000000000000006</v>
      </c>
      <c r="G21" s="18">
        <f t="shared" si="3"/>
        <v>0.28999999999999998</v>
      </c>
      <c r="H21" s="18">
        <f t="shared" si="4"/>
        <v>0.22</v>
      </c>
      <c r="I21" s="18">
        <f t="shared" si="5"/>
        <v>0.71</v>
      </c>
      <c r="J21" s="17"/>
      <c r="K21" s="19"/>
      <c r="L21" s="17"/>
      <c r="M21" s="17"/>
      <c r="N21" s="17"/>
    </row>
    <row r="22" spans="1:14" x14ac:dyDescent="0.2">
      <c r="A22" s="17">
        <v>2023</v>
      </c>
      <c r="B22" s="18">
        <f t="shared" si="6"/>
        <v>1.9089268176000005</v>
      </c>
      <c r="C22" s="18">
        <v>2.8</v>
      </c>
      <c r="D22" s="18">
        <f t="shared" si="7"/>
        <v>0.98528680563456039</v>
      </c>
      <c r="E22" s="18">
        <f t="shared" si="1"/>
        <v>5.9604644775390625E-2</v>
      </c>
      <c r="F22" s="18">
        <f t="shared" si="2"/>
        <v>0.65</v>
      </c>
      <c r="G22" s="18">
        <f t="shared" si="3"/>
        <v>0.32999999999999996</v>
      </c>
      <c r="H22" s="18">
        <f t="shared" si="4"/>
        <v>0.25</v>
      </c>
      <c r="I22" s="18">
        <f t="shared" si="5"/>
        <v>0.80999999999999994</v>
      </c>
      <c r="J22" s="17"/>
      <c r="K22" s="19"/>
      <c r="L22" s="17"/>
      <c r="M22" s="17"/>
      <c r="N22" s="17"/>
    </row>
    <row r="23" spans="1:14" x14ac:dyDescent="0.2">
      <c r="A23" s="17">
        <v>2024</v>
      </c>
      <c r="B23" s="18">
        <f t="shared" si="6"/>
        <v>2.3551053539520006</v>
      </c>
      <c r="C23" s="18">
        <v>3.2</v>
      </c>
      <c r="D23" s="18">
        <f t="shared" si="7"/>
        <v>1.1286982778599428</v>
      </c>
      <c r="E23" s="18">
        <f t="shared" si="1"/>
        <v>7.4505805969238281E-2</v>
      </c>
      <c r="F23" s="18">
        <f t="shared" si="2"/>
        <v>0.73</v>
      </c>
      <c r="G23" s="18">
        <f t="shared" si="3"/>
        <v>0.36999999999999994</v>
      </c>
      <c r="H23" s="18">
        <f t="shared" si="4"/>
        <v>0.28000000000000003</v>
      </c>
      <c r="I23" s="18">
        <f t="shared" si="5"/>
        <v>0.90999999999999992</v>
      </c>
      <c r="J23" s="17"/>
      <c r="K23" s="19"/>
      <c r="L23" s="17"/>
      <c r="M23" s="17"/>
      <c r="N23" s="17"/>
    </row>
    <row r="24" spans="1:14" x14ac:dyDescent="0.2">
      <c r="A24" s="17">
        <v>2025</v>
      </c>
      <c r="B24" s="18">
        <v>2.6</v>
      </c>
      <c r="C24" s="18">
        <v>3.4</v>
      </c>
      <c r="D24" s="18">
        <v>1.2</v>
      </c>
      <c r="E24" s="18">
        <f t="shared" si="1"/>
        <v>9.3132257461547852E-2</v>
      </c>
      <c r="F24" s="18">
        <f t="shared" si="2"/>
        <v>0.80999999999999994</v>
      </c>
      <c r="G24" s="18">
        <v>0.39</v>
      </c>
      <c r="H24" s="18">
        <f t="shared" si="4"/>
        <v>0.31000000000000005</v>
      </c>
      <c r="I24" s="18">
        <f t="shared" si="5"/>
        <v>1.01</v>
      </c>
      <c r="J24" s="17"/>
      <c r="K24" s="19"/>
      <c r="L24" s="17"/>
      <c r="M24" s="17"/>
      <c r="N24" s="17"/>
    </row>
    <row r="25" spans="1:14" x14ac:dyDescent="0.2">
      <c r="A25" s="17">
        <v>2026</v>
      </c>
      <c r="B25" s="18">
        <f t="shared" si="6"/>
        <v>3.06</v>
      </c>
      <c r="C25" s="18">
        <v>3.4</v>
      </c>
      <c r="D25" s="18">
        <f t="shared" si="7"/>
        <v>1.3520000000000001</v>
      </c>
      <c r="E25" s="18">
        <f t="shared" si="1"/>
        <v>0.11641532182693481</v>
      </c>
      <c r="F25" s="18">
        <v>0.7</v>
      </c>
      <c r="G25" s="18">
        <v>0.4</v>
      </c>
      <c r="H25" s="18">
        <v>0.4</v>
      </c>
      <c r="I25" s="18">
        <v>1.0900000000000001</v>
      </c>
      <c r="J25" s="17"/>
      <c r="K25" s="19"/>
      <c r="L25" s="17"/>
      <c r="M25" s="17"/>
      <c r="N25" s="17"/>
    </row>
    <row r="26" spans="1:14" x14ac:dyDescent="0.2">
      <c r="A26" s="17">
        <v>2027</v>
      </c>
      <c r="B26" s="18">
        <f t="shared" ref="B26:B32" si="8">(B25+0.4)*1.06</f>
        <v>3.6676000000000002</v>
      </c>
      <c r="C26" s="18">
        <v>4.4000000000000004</v>
      </c>
      <c r="D26" s="18">
        <f t="shared" ref="D26:D30" si="9">(D25+0.1)*1.1</f>
        <v>1.5972000000000004</v>
      </c>
      <c r="E26" s="18">
        <f t="shared" si="1"/>
        <v>0.14551915228366852</v>
      </c>
      <c r="F26" s="18">
        <f t="shared" ref="F26:G35" si="10">F25+0.12</f>
        <v>0.82</v>
      </c>
      <c r="G26" s="18">
        <f t="shared" si="10"/>
        <v>0.52</v>
      </c>
      <c r="H26" s="18">
        <f t="shared" ref="H26:H35" si="11">H25+0.08</f>
        <v>0.48000000000000004</v>
      </c>
      <c r="I26" s="18">
        <f>I25+0.2</f>
        <v>1.29</v>
      </c>
      <c r="J26" s="17"/>
      <c r="K26" s="19"/>
      <c r="L26" s="17"/>
      <c r="M26" s="17"/>
      <c r="N26" s="17"/>
    </row>
    <row r="27" spans="1:14" x14ac:dyDescent="0.2">
      <c r="A27" s="17">
        <v>2028</v>
      </c>
      <c r="B27" s="18">
        <f t="shared" si="8"/>
        <v>4.311656000000001</v>
      </c>
      <c r="C27" s="18">
        <v>4.8</v>
      </c>
      <c r="D27" s="18">
        <f t="shared" si="9"/>
        <v>1.8669200000000006</v>
      </c>
      <c r="E27" s="18">
        <f t="shared" si="1"/>
        <v>0.18189894035458565</v>
      </c>
      <c r="F27" s="18">
        <f t="shared" si="10"/>
        <v>0.94</v>
      </c>
      <c r="G27" s="18">
        <f t="shared" si="10"/>
        <v>0.64</v>
      </c>
      <c r="H27" s="18">
        <f t="shared" si="11"/>
        <v>0.56000000000000005</v>
      </c>
      <c r="I27" s="18">
        <f t="shared" ref="I27:I39" si="12">I26+0.2</f>
        <v>1.49</v>
      </c>
      <c r="J27" s="17"/>
      <c r="K27" s="19"/>
      <c r="L27" s="17"/>
      <c r="M27" s="17"/>
      <c r="N27" s="17"/>
    </row>
    <row r="28" spans="1:14" x14ac:dyDescent="0.2">
      <c r="A28" s="17">
        <v>2029</v>
      </c>
      <c r="B28" s="18">
        <f t="shared" si="8"/>
        <v>4.9943553600000019</v>
      </c>
      <c r="C28" s="18">
        <f>C27+1.3</f>
        <v>6.1</v>
      </c>
      <c r="D28" s="18">
        <v>3.3</v>
      </c>
      <c r="E28" s="18">
        <f t="shared" si="1"/>
        <v>0.22737367544323206</v>
      </c>
      <c r="F28" s="18">
        <f t="shared" si="10"/>
        <v>1.06</v>
      </c>
      <c r="G28" s="18">
        <f t="shared" si="10"/>
        <v>0.76</v>
      </c>
      <c r="H28" s="18">
        <f t="shared" si="11"/>
        <v>0.64</v>
      </c>
      <c r="I28" s="18">
        <f t="shared" si="12"/>
        <v>1.69</v>
      </c>
      <c r="J28" s="17"/>
      <c r="K28" s="19"/>
      <c r="L28" s="17"/>
      <c r="M28" s="17"/>
      <c r="N28" s="17"/>
    </row>
    <row r="29" spans="1:14" x14ac:dyDescent="0.2">
      <c r="A29" s="17">
        <v>2030</v>
      </c>
      <c r="B29" s="18">
        <f t="shared" si="8"/>
        <v>5.7180166816000026</v>
      </c>
      <c r="C29" s="18">
        <f t="shared" ref="C29" si="13">C28+1.3</f>
        <v>7.3999999999999995</v>
      </c>
      <c r="D29" s="18">
        <v>4.66</v>
      </c>
      <c r="E29" s="18">
        <f t="shared" si="1"/>
        <v>0.28421709430404007</v>
      </c>
      <c r="F29" s="18">
        <f t="shared" si="10"/>
        <v>1.1800000000000002</v>
      </c>
      <c r="G29" s="18">
        <v>0.95</v>
      </c>
      <c r="H29" s="18">
        <f t="shared" si="11"/>
        <v>0.72</v>
      </c>
      <c r="I29" s="18">
        <f t="shared" si="12"/>
        <v>1.89</v>
      </c>
      <c r="J29" s="17"/>
      <c r="K29" s="19"/>
      <c r="L29" s="17"/>
      <c r="M29" s="17"/>
      <c r="N29" s="17"/>
    </row>
    <row r="30" spans="1:14" x14ac:dyDescent="0.2">
      <c r="A30" s="17">
        <v>2031</v>
      </c>
      <c r="B30" s="18">
        <f t="shared" si="8"/>
        <v>6.4850976824960034</v>
      </c>
      <c r="C30" s="18">
        <v>10</v>
      </c>
      <c r="D30" s="18">
        <f t="shared" si="9"/>
        <v>5.2359999999999998</v>
      </c>
      <c r="E30" s="18">
        <f t="shared" si="1"/>
        <v>0.35527136788005009</v>
      </c>
      <c r="F30" s="18">
        <f t="shared" si="10"/>
        <v>1.3000000000000003</v>
      </c>
      <c r="G30" s="18">
        <f t="shared" si="10"/>
        <v>1.0699999999999998</v>
      </c>
      <c r="H30" s="18">
        <f t="shared" si="11"/>
        <v>0.79999999999999993</v>
      </c>
      <c r="I30" s="18">
        <f t="shared" si="12"/>
        <v>2.09</v>
      </c>
      <c r="J30" s="17"/>
      <c r="K30" s="19"/>
      <c r="L30" s="17"/>
      <c r="M30" s="17"/>
      <c r="N30" s="17"/>
    </row>
    <row r="31" spans="1:14" x14ac:dyDescent="0.2">
      <c r="A31" s="17">
        <v>2032</v>
      </c>
      <c r="B31" s="18">
        <f t="shared" si="8"/>
        <v>7.2982035434457639</v>
      </c>
      <c r="C31" s="18">
        <v>11</v>
      </c>
      <c r="D31" s="18">
        <v>7</v>
      </c>
      <c r="E31" s="18">
        <f t="shared" si="1"/>
        <v>0.44408920985006262</v>
      </c>
      <c r="F31" s="18">
        <f t="shared" si="10"/>
        <v>1.4200000000000004</v>
      </c>
      <c r="G31" s="18">
        <f t="shared" si="10"/>
        <v>1.19</v>
      </c>
      <c r="H31" s="18">
        <f t="shared" si="11"/>
        <v>0.87999999999999989</v>
      </c>
      <c r="I31" s="18">
        <f t="shared" si="12"/>
        <v>2.29</v>
      </c>
      <c r="J31" s="17"/>
      <c r="K31" s="19"/>
      <c r="L31" s="17"/>
      <c r="M31" s="17"/>
      <c r="N31" s="17"/>
    </row>
    <row r="32" spans="1:14" x14ac:dyDescent="0.2">
      <c r="A32" s="17">
        <v>2033</v>
      </c>
      <c r="B32" s="18">
        <f t="shared" si="8"/>
        <v>8.1600957560525114</v>
      </c>
      <c r="C32" s="18">
        <v>12.5</v>
      </c>
      <c r="D32" s="18">
        <v>9</v>
      </c>
      <c r="E32" s="18">
        <f t="shared" si="1"/>
        <v>0.55511151231257827</v>
      </c>
      <c r="F32" s="18">
        <f t="shared" si="10"/>
        <v>1.5400000000000005</v>
      </c>
      <c r="G32" s="18">
        <f t="shared" si="10"/>
        <v>1.31</v>
      </c>
      <c r="H32" s="18">
        <f t="shared" si="11"/>
        <v>0.95999999999999985</v>
      </c>
      <c r="I32" s="18">
        <f t="shared" si="12"/>
        <v>2.4900000000000002</v>
      </c>
      <c r="J32" s="17"/>
      <c r="K32" s="19"/>
      <c r="L32" s="17"/>
      <c r="M32" s="17"/>
      <c r="N32" s="17"/>
    </row>
    <row r="33" spans="1:14" x14ac:dyDescent="0.2">
      <c r="A33" s="17">
        <v>2034</v>
      </c>
      <c r="B33" s="18">
        <v>10</v>
      </c>
      <c r="C33" s="18">
        <v>14</v>
      </c>
      <c r="D33" s="18">
        <v>9.8000000000000007</v>
      </c>
      <c r="E33" s="18">
        <f t="shared" si="1"/>
        <v>0.69388939039072284</v>
      </c>
      <c r="F33" s="18">
        <f t="shared" si="10"/>
        <v>1.6600000000000006</v>
      </c>
      <c r="G33" s="18">
        <f t="shared" si="10"/>
        <v>1.4300000000000002</v>
      </c>
      <c r="H33" s="18">
        <f t="shared" si="11"/>
        <v>1.0399999999999998</v>
      </c>
      <c r="I33" s="18">
        <f t="shared" si="12"/>
        <v>2.6900000000000004</v>
      </c>
      <c r="J33" s="17"/>
      <c r="K33" s="19"/>
      <c r="L33" s="17"/>
      <c r="M33" s="17"/>
      <c r="N33" s="17"/>
    </row>
    <row r="34" spans="1:14" x14ac:dyDescent="0.2">
      <c r="A34" s="17">
        <v>2035</v>
      </c>
      <c r="B34" s="18">
        <f>B33*1.02</f>
        <v>10.199999999999999</v>
      </c>
      <c r="C34" s="18">
        <v>16</v>
      </c>
      <c r="D34" s="18">
        <v>12</v>
      </c>
      <c r="E34" s="18">
        <f t="shared" si="1"/>
        <v>0.86736173798840355</v>
      </c>
      <c r="F34" s="18">
        <f t="shared" si="10"/>
        <v>1.7800000000000007</v>
      </c>
      <c r="G34" s="18">
        <f t="shared" si="10"/>
        <v>1.5500000000000003</v>
      </c>
      <c r="H34" s="18">
        <f t="shared" si="11"/>
        <v>1.1199999999999999</v>
      </c>
      <c r="I34" s="18">
        <f t="shared" si="12"/>
        <v>2.8900000000000006</v>
      </c>
      <c r="J34" s="17"/>
      <c r="K34" s="19"/>
      <c r="L34" s="17"/>
      <c r="M34" s="17"/>
      <c r="N34" s="17"/>
    </row>
    <row r="35" spans="1:14" x14ac:dyDescent="0.2">
      <c r="A35" s="17">
        <v>2036</v>
      </c>
      <c r="B35" s="18">
        <f t="shared" ref="B35" si="14">B34*1.02</f>
        <v>10.404</v>
      </c>
      <c r="C35" s="18">
        <v>17.399999999999999</v>
      </c>
      <c r="D35" s="18">
        <v>14.5</v>
      </c>
      <c r="E35" s="18">
        <f t="shared" si="1"/>
        <v>1.0842021724855044</v>
      </c>
      <c r="F35" s="18">
        <f t="shared" si="10"/>
        <v>1.9000000000000008</v>
      </c>
      <c r="G35" s="18">
        <f t="shared" si="10"/>
        <v>1.6700000000000004</v>
      </c>
      <c r="H35" s="18">
        <f t="shared" si="11"/>
        <v>1.2</v>
      </c>
      <c r="I35" s="18">
        <f t="shared" si="12"/>
        <v>3.0900000000000007</v>
      </c>
      <c r="J35" s="17"/>
      <c r="K35" s="19"/>
      <c r="L35" s="17"/>
      <c r="M35" s="17"/>
      <c r="N35" s="17"/>
    </row>
    <row r="36" spans="1:14" x14ac:dyDescent="0.2">
      <c r="A36" s="17">
        <v>2037</v>
      </c>
      <c r="B36" s="18">
        <v>10.5</v>
      </c>
      <c r="C36" s="18">
        <v>18</v>
      </c>
      <c r="D36" s="18">
        <v>16</v>
      </c>
      <c r="E36" s="18">
        <f t="shared" si="1"/>
        <v>1.3552527156068805</v>
      </c>
      <c r="F36" s="18">
        <v>2.1</v>
      </c>
      <c r="G36" s="18">
        <v>1.9</v>
      </c>
      <c r="H36" s="18">
        <v>1.35</v>
      </c>
      <c r="I36" s="18">
        <f t="shared" si="12"/>
        <v>3.2900000000000009</v>
      </c>
      <c r="J36" s="17"/>
      <c r="K36" s="19"/>
      <c r="L36" s="17"/>
      <c r="M36" s="17"/>
      <c r="N36" s="17"/>
    </row>
    <row r="37" spans="1:14" x14ac:dyDescent="0.2">
      <c r="A37" s="17">
        <v>2038</v>
      </c>
      <c r="B37" s="18">
        <v>11.1</v>
      </c>
      <c r="C37" s="18">
        <v>18.5</v>
      </c>
      <c r="D37" s="18">
        <v>17</v>
      </c>
      <c r="E37" s="18">
        <v>2</v>
      </c>
      <c r="F37" s="18">
        <v>2.2000000000000002</v>
      </c>
      <c r="G37" s="18">
        <v>2.1</v>
      </c>
      <c r="H37" s="18">
        <v>1.39</v>
      </c>
      <c r="I37" s="18">
        <f t="shared" si="12"/>
        <v>3.4900000000000011</v>
      </c>
      <c r="J37" s="17"/>
      <c r="K37" s="19"/>
      <c r="L37" s="17"/>
      <c r="M37" s="17"/>
      <c r="N37" s="17"/>
    </row>
    <row r="38" spans="1:14" x14ac:dyDescent="0.2">
      <c r="A38" s="17">
        <v>2039</v>
      </c>
      <c r="B38" s="18">
        <v>11.3</v>
      </c>
      <c r="C38" s="18">
        <v>18.7</v>
      </c>
      <c r="D38" s="18">
        <v>19.2</v>
      </c>
      <c r="E38" s="18">
        <v>2.2999999999999998</v>
      </c>
      <c r="F38" s="18">
        <v>2.2999999999999998</v>
      </c>
      <c r="G38" s="18">
        <v>2.2000000000000002</v>
      </c>
      <c r="H38" s="18">
        <v>1.4</v>
      </c>
      <c r="I38" s="18">
        <f t="shared" si="12"/>
        <v>3.6900000000000013</v>
      </c>
      <c r="J38" s="17"/>
      <c r="K38" s="19"/>
      <c r="L38" s="17"/>
      <c r="M38" s="17"/>
      <c r="N38" s="17"/>
    </row>
    <row r="39" spans="1:14" x14ac:dyDescent="0.2">
      <c r="A39" s="17">
        <v>2040</v>
      </c>
      <c r="B39" s="18">
        <v>11.3</v>
      </c>
      <c r="C39" s="18">
        <v>19</v>
      </c>
      <c r="D39" s="18">
        <v>19.8</v>
      </c>
      <c r="E39" s="18">
        <v>2.6</v>
      </c>
      <c r="F39" s="18">
        <v>2.35</v>
      </c>
      <c r="G39" s="18">
        <v>2.5</v>
      </c>
      <c r="H39" s="18">
        <v>1.45</v>
      </c>
      <c r="I39" s="18">
        <f t="shared" si="12"/>
        <v>3.8900000000000015</v>
      </c>
      <c r="J39" s="17"/>
      <c r="K39" s="19"/>
      <c r="L39" s="20"/>
      <c r="M39" s="20"/>
      <c r="N39" s="20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G45"/>
  <sheetViews>
    <sheetView showGridLines="0" zoomScaleNormal="100" workbookViewId="0"/>
  </sheetViews>
  <sheetFormatPr defaultRowHeight="12" x14ac:dyDescent="0.2"/>
  <cols>
    <col min="1" max="1" width="16.28515625" style="9" bestFit="1" customWidth="1"/>
    <col min="2" max="2" width="9.140625" style="9"/>
    <col min="3" max="3" width="10.28515625" style="9" bestFit="1" customWidth="1"/>
    <col min="4" max="4" width="14.140625" style="9" bestFit="1" customWidth="1"/>
    <col min="5" max="16384" width="9.140625" style="9"/>
  </cols>
  <sheetData>
    <row r="2" spans="1:7" x14ac:dyDescent="0.2">
      <c r="A2" s="1" t="s">
        <v>0</v>
      </c>
      <c r="B2" s="9" t="s">
        <v>68</v>
      </c>
    </row>
    <row r="3" spans="1:7" x14ac:dyDescent="0.2">
      <c r="A3" s="1" t="s">
        <v>1</v>
      </c>
      <c r="B3" s="9" t="s">
        <v>69</v>
      </c>
    </row>
    <row r="4" spans="1:7" x14ac:dyDescent="0.2">
      <c r="A4" s="1" t="s">
        <v>2</v>
      </c>
    </row>
    <row r="5" spans="1:7" x14ac:dyDescent="0.2">
      <c r="A5" s="1" t="s">
        <v>3</v>
      </c>
    </row>
    <row r="6" spans="1:7" x14ac:dyDescent="0.2">
      <c r="A6" s="1" t="s">
        <v>4</v>
      </c>
      <c r="B6" s="9" t="s">
        <v>282</v>
      </c>
    </row>
    <row r="7" spans="1:7" x14ac:dyDescent="0.2">
      <c r="A7" s="1" t="s">
        <v>5</v>
      </c>
      <c r="B7" s="9" t="s">
        <v>283</v>
      </c>
    </row>
    <row r="8" spans="1:7" x14ac:dyDescent="0.2">
      <c r="A8" s="9" t="s">
        <v>6</v>
      </c>
    </row>
    <row r="11" spans="1:7" x14ac:dyDescent="0.2">
      <c r="A11" s="17" t="s">
        <v>70</v>
      </c>
      <c r="B11" s="17">
        <v>1</v>
      </c>
      <c r="C11" s="17"/>
    </row>
    <row r="12" spans="1:7" x14ac:dyDescent="0.2">
      <c r="A12" s="17" t="s">
        <v>71</v>
      </c>
      <c r="B12" s="17">
        <v>1</v>
      </c>
      <c r="C12" s="17"/>
    </row>
    <row r="13" spans="1:7" x14ac:dyDescent="0.2">
      <c r="A13" s="17" t="s">
        <v>72</v>
      </c>
      <c r="B13" s="17">
        <v>1</v>
      </c>
      <c r="C13" s="17"/>
    </row>
    <row r="14" spans="1:7" x14ac:dyDescent="0.2">
      <c r="A14" s="17" t="s">
        <v>73</v>
      </c>
      <c r="B14" s="17">
        <v>2</v>
      </c>
      <c r="C14" s="17"/>
      <c r="D14" s="17"/>
      <c r="E14" s="17"/>
      <c r="F14" s="17"/>
      <c r="G14" s="17"/>
    </row>
    <row r="15" spans="1:7" x14ac:dyDescent="0.2">
      <c r="A15" s="17" t="s">
        <v>61</v>
      </c>
      <c r="B15" s="17">
        <v>2</v>
      </c>
      <c r="C15" s="17"/>
      <c r="D15" s="17"/>
      <c r="E15" s="17"/>
      <c r="F15" s="17"/>
      <c r="G15" s="17"/>
    </row>
    <row r="16" spans="1:7" x14ac:dyDescent="0.2">
      <c r="A16" s="17" t="s">
        <v>74</v>
      </c>
      <c r="B16" s="17">
        <v>2</v>
      </c>
      <c r="C16" s="17"/>
      <c r="D16" s="17"/>
      <c r="E16" s="21"/>
      <c r="F16" s="21"/>
      <c r="G16" s="17"/>
    </row>
    <row r="17" spans="1:7" x14ac:dyDescent="0.2">
      <c r="C17" s="17"/>
      <c r="D17" s="17"/>
      <c r="E17" s="21"/>
      <c r="F17" s="21"/>
      <c r="G17" s="17"/>
    </row>
    <row r="18" spans="1:7" x14ac:dyDescent="0.2">
      <c r="A18" s="17"/>
      <c r="B18" s="17"/>
      <c r="C18" s="17"/>
      <c r="D18" s="17"/>
      <c r="E18" s="21"/>
      <c r="F18" s="21"/>
      <c r="G18" s="17"/>
    </row>
    <row r="19" spans="1:7" x14ac:dyDescent="0.2">
      <c r="A19" s="17"/>
      <c r="B19" s="21"/>
      <c r="C19" s="21"/>
      <c r="D19" s="17"/>
      <c r="E19" s="21"/>
      <c r="F19" s="21"/>
      <c r="G19" s="17"/>
    </row>
    <row r="20" spans="1:7" x14ac:dyDescent="0.2">
      <c r="A20" s="17"/>
      <c r="B20" s="21"/>
      <c r="C20" s="21"/>
      <c r="D20" s="17"/>
      <c r="E20" s="21"/>
      <c r="F20" s="21"/>
      <c r="G20" s="17"/>
    </row>
    <row r="21" spans="1:7" x14ac:dyDescent="0.2">
      <c r="A21" s="17"/>
      <c r="B21" s="21"/>
      <c r="C21" s="21"/>
      <c r="D21" s="17"/>
      <c r="E21" s="21"/>
      <c r="F21" s="21"/>
      <c r="G21" s="17"/>
    </row>
    <row r="22" spans="1:7" x14ac:dyDescent="0.2">
      <c r="A22" s="17"/>
      <c r="B22" s="21"/>
      <c r="C22" s="21"/>
      <c r="D22" s="17"/>
      <c r="E22" s="21"/>
      <c r="F22" s="21"/>
      <c r="G22" s="17"/>
    </row>
    <row r="23" spans="1:7" x14ac:dyDescent="0.2">
      <c r="A23" s="17"/>
      <c r="B23" s="21"/>
      <c r="C23" s="21"/>
      <c r="D23" s="17"/>
      <c r="E23" s="21"/>
      <c r="F23" s="21"/>
      <c r="G23" s="17"/>
    </row>
    <row r="24" spans="1:7" x14ac:dyDescent="0.2">
      <c r="A24" s="17"/>
      <c r="B24" s="17"/>
      <c r="C24" s="17"/>
      <c r="D24" s="17"/>
      <c r="E24" s="17"/>
      <c r="F24" s="17"/>
      <c r="G24" s="17"/>
    </row>
    <row r="25" spans="1:7" x14ac:dyDescent="0.2">
      <c r="A25" s="17"/>
      <c r="B25" s="17"/>
      <c r="C25" s="17"/>
      <c r="D25" s="17"/>
      <c r="E25" s="17"/>
      <c r="F25" s="17"/>
      <c r="G25" s="17"/>
    </row>
    <row r="26" spans="1:7" x14ac:dyDescent="0.2">
      <c r="A26" s="17"/>
      <c r="B26" s="17"/>
      <c r="C26" s="17"/>
      <c r="D26" s="17"/>
      <c r="E26" s="17"/>
      <c r="F26" s="17"/>
      <c r="G26" s="17"/>
    </row>
    <row r="27" spans="1:7" x14ac:dyDescent="0.2">
      <c r="A27" s="17"/>
      <c r="B27" s="17"/>
      <c r="C27" s="17"/>
      <c r="D27" s="17"/>
      <c r="E27" s="17"/>
      <c r="F27" s="17"/>
      <c r="G27" s="17"/>
    </row>
    <row r="28" spans="1:7" x14ac:dyDescent="0.2">
      <c r="A28" s="22"/>
      <c r="B28" s="17"/>
      <c r="C28" s="17"/>
      <c r="D28" s="17"/>
      <c r="E28" s="17"/>
      <c r="F28" s="17"/>
      <c r="G28" s="17"/>
    </row>
    <row r="29" spans="1:7" x14ac:dyDescent="0.2">
      <c r="A29" s="17"/>
      <c r="B29" s="17"/>
      <c r="C29" s="17"/>
      <c r="D29" s="17"/>
      <c r="E29" s="17"/>
      <c r="F29" s="17"/>
      <c r="G29" s="17"/>
    </row>
    <row r="30" spans="1:7" x14ac:dyDescent="0.2">
      <c r="A30" s="17"/>
      <c r="B30" s="17"/>
      <c r="C30" s="17"/>
      <c r="D30" s="17"/>
      <c r="E30" s="17"/>
      <c r="F30" s="17"/>
      <c r="G30" s="17"/>
    </row>
    <row r="31" spans="1:7" x14ac:dyDescent="0.2">
      <c r="A31" s="17"/>
      <c r="B31" s="17"/>
      <c r="C31" s="17"/>
      <c r="D31" s="17"/>
      <c r="E31" s="17"/>
      <c r="F31" s="17"/>
      <c r="G31" s="17"/>
    </row>
    <row r="32" spans="1:7" x14ac:dyDescent="0.2">
      <c r="A32" s="17"/>
      <c r="B32" s="17"/>
      <c r="C32" s="17"/>
      <c r="D32" s="17"/>
      <c r="E32" s="17"/>
      <c r="F32" s="17"/>
      <c r="G32" s="17"/>
    </row>
    <row r="33" spans="1:7" x14ac:dyDescent="0.2">
      <c r="A33" s="17"/>
      <c r="B33" s="17"/>
      <c r="C33" s="17"/>
      <c r="D33" s="17"/>
      <c r="E33" s="17"/>
      <c r="F33" s="17"/>
      <c r="G33" s="17"/>
    </row>
    <row r="34" spans="1:7" x14ac:dyDescent="0.2">
      <c r="A34" s="17"/>
      <c r="B34" s="17"/>
      <c r="C34" s="17"/>
      <c r="D34" s="17"/>
      <c r="E34" s="17"/>
      <c r="F34" s="17"/>
      <c r="G34" s="17"/>
    </row>
    <row r="35" spans="1:7" x14ac:dyDescent="0.2">
      <c r="A35" s="17"/>
      <c r="B35" s="17"/>
      <c r="C35" s="17"/>
      <c r="D35" s="17"/>
      <c r="E35" s="17"/>
      <c r="F35" s="17"/>
      <c r="G35" s="17"/>
    </row>
    <row r="36" spans="1:7" x14ac:dyDescent="0.2">
      <c r="A36" s="17"/>
      <c r="B36" s="17"/>
      <c r="C36" s="17"/>
      <c r="D36" s="17"/>
      <c r="E36" s="17"/>
      <c r="F36" s="17"/>
      <c r="G36" s="17"/>
    </row>
    <row r="37" spans="1:7" x14ac:dyDescent="0.2">
      <c r="A37" s="17"/>
      <c r="B37" s="17"/>
      <c r="C37" s="17"/>
      <c r="D37" s="17"/>
      <c r="E37" s="17"/>
      <c r="F37" s="17"/>
      <c r="G37" s="17"/>
    </row>
    <row r="38" spans="1:7" x14ac:dyDescent="0.2">
      <c r="A38" s="17"/>
      <c r="B38" s="17"/>
      <c r="C38" s="17"/>
      <c r="D38" s="17"/>
      <c r="E38" s="17"/>
      <c r="F38" s="17"/>
      <c r="G38" s="17"/>
    </row>
    <row r="39" spans="1:7" x14ac:dyDescent="0.2">
      <c r="A39" s="17"/>
      <c r="B39" s="17"/>
      <c r="C39" s="17"/>
      <c r="D39" s="17"/>
      <c r="E39" s="17"/>
      <c r="F39" s="17"/>
      <c r="G39" s="17"/>
    </row>
    <row r="40" spans="1:7" x14ac:dyDescent="0.2">
      <c r="A40" s="17"/>
      <c r="B40" s="17"/>
      <c r="C40" s="17"/>
      <c r="D40" s="17"/>
      <c r="E40" s="17"/>
      <c r="F40" s="17"/>
      <c r="G40" s="17"/>
    </row>
    <row r="41" spans="1:7" x14ac:dyDescent="0.2">
      <c r="A41" s="17"/>
      <c r="B41" s="17"/>
      <c r="C41" s="17"/>
      <c r="D41" s="17"/>
      <c r="E41" s="17"/>
      <c r="F41" s="17"/>
      <c r="G41" s="17"/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7"/>
      <c r="B43" s="17"/>
      <c r="C43" s="17"/>
      <c r="D43" s="17"/>
      <c r="E43" s="17"/>
      <c r="F43" s="17"/>
      <c r="G43" s="17"/>
    </row>
    <row r="44" spans="1:7" x14ac:dyDescent="0.2">
      <c r="A44" s="17"/>
      <c r="B44" s="17"/>
      <c r="C44" s="17"/>
      <c r="D44" s="17"/>
      <c r="E44" s="17"/>
      <c r="F44" s="17"/>
      <c r="G44" s="17"/>
    </row>
    <row r="45" spans="1:7" x14ac:dyDescent="0.2">
      <c r="A45" s="17"/>
      <c r="B45" s="17"/>
      <c r="C45" s="17"/>
      <c r="D45" s="17"/>
      <c r="E45" s="17"/>
      <c r="F45" s="17"/>
      <c r="G45" s="17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K84"/>
  <sheetViews>
    <sheetView showGridLines="0" zoomScaleNormal="100" workbookViewId="0"/>
  </sheetViews>
  <sheetFormatPr defaultRowHeight="12" x14ac:dyDescent="0.2"/>
  <cols>
    <col min="1" max="1" width="12.28515625" style="3" customWidth="1"/>
    <col min="2" max="2" width="10" style="3" customWidth="1"/>
    <col min="3" max="3" width="9.85546875" style="3" customWidth="1"/>
    <col min="4" max="11" width="9.42578125" style="3" customWidth="1"/>
    <col min="12" max="12" width="9.140625" style="3"/>
    <col min="13" max="14" width="10" style="3" customWidth="1"/>
    <col min="15" max="16" width="9.140625" style="3"/>
    <col min="17" max="17" width="15.140625" style="3" customWidth="1"/>
    <col min="18" max="22" width="9.28515625" style="3" customWidth="1"/>
    <col min="23" max="25" width="9.140625" style="3"/>
    <col min="26" max="26" width="11.7109375" style="3" customWidth="1"/>
    <col min="27" max="27" width="12" style="3" customWidth="1"/>
    <col min="28" max="28" width="11.7109375" style="3" customWidth="1"/>
    <col min="29" max="30" width="12" style="3" customWidth="1"/>
    <col min="31" max="31" width="9.140625" style="3"/>
    <col min="32" max="32" width="9.28515625" style="3" customWidth="1"/>
    <col min="33" max="33" width="14.5703125" style="3" customWidth="1"/>
    <col min="34" max="34" width="13.5703125" style="3" customWidth="1"/>
    <col min="35" max="35" width="14.5703125" style="3" customWidth="1"/>
    <col min="36" max="37" width="13.5703125" style="3" customWidth="1"/>
    <col min="38" max="16384" width="9.140625" style="3"/>
  </cols>
  <sheetData>
    <row r="1" spans="1:7" x14ac:dyDescent="0.2">
      <c r="A1" s="9"/>
    </row>
    <row r="2" spans="1:7" x14ac:dyDescent="0.2">
      <c r="A2" s="1" t="s">
        <v>0</v>
      </c>
      <c r="B2" s="3" t="s">
        <v>75</v>
      </c>
    </row>
    <row r="3" spans="1:7" x14ac:dyDescent="0.2">
      <c r="A3" s="1" t="s">
        <v>1</v>
      </c>
      <c r="B3" s="3" t="s">
        <v>76</v>
      </c>
    </row>
    <row r="4" spans="1:7" x14ac:dyDescent="0.2">
      <c r="A4" s="1" t="s">
        <v>2</v>
      </c>
      <c r="B4" s="3" t="s">
        <v>77</v>
      </c>
    </row>
    <row r="5" spans="1:7" x14ac:dyDescent="0.2">
      <c r="A5" s="1" t="s">
        <v>3</v>
      </c>
      <c r="B5" s="3" t="s">
        <v>335</v>
      </c>
    </row>
    <row r="6" spans="1:7" x14ac:dyDescent="0.2">
      <c r="A6" s="1" t="s">
        <v>4</v>
      </c>
      <c r="B6" s="3" t="s">
        <v>308</v>
      </c>
    </row>
    <row r="7" spans="1:7" x14ac:dyDescent="0.2">
      <c r="A7" s="1" t="s">
        <v>5</v>
      </c>
      <c r="B7" s="3" t="s">
        <v>308</v>
      </c>
    </row>
    <row r="8" spans="1:7" x14ac:dyDescent="0.2">
      <c r="A8" s="9" t="s">
        <v>6</v>
      </c>
      <c r="B8" s="3" t="s">
        <v>78</v>
      </c>
    </row>
    <row r="9" spans="1:7" x14ac:dyDescent="0.2">
      <c r="B9" s="3" t="s">
        <v>79</v>
      </c>
    </row>
    <row r="11" spans="1:7" x14ac:dyDescent="0.2">
      <c r="C11" s="3" t="s">
        <v>80</v>
      </c>
      <c r="D11" s="3" t="s">
        <v>81</v>
      </c>
      <c r="E11" s="3" t="s">
        <v>82</v>
      </c>
      <c r="F11" s="3" t="s">
        <v>83</v>
      </c>
      <c r="G11" s="3" t="s">
        <v>84</v>
      </c>
    </row>
    <row r="12" spans="1:7" x14ac:dyDescent="0.2">
      <c r="C12" s="3" t="s">
        <v>85</v>
      </c>
      <c r="D12" s="3" t="s">
        <v>86</v>
      </c>
      <c r="E12" s="3" t="s">
        <v>87</v>
      </c>
      <c r="F12" s="3" t="s">
        <v>88</v>
      </c>
      <c r="G12" s="3" t="s">
        <v>89</v>
      </c>
    </row>
    <row r="13" spans="1:7" x14ac:dyDescent="0.2">
      <c r="A13" s="3" t="s">
        <v>90</v>
      </c>
      <c r="B13" s="3" t="s">
        <v>91</v>
      </c>
      <c r="C13" s="4">
        <v>28.125565588160679</v>
      </c>
      <c r="D13" s="4">
        <v>20.978978933857896</v>
      </c>
      <c r="E13" s="4">
        <v>15.480345217885153</v>
      </c>
      <c r="F13" s="4">
        <v>15.078132684626178</v>
      </c>
      <c r="G13" s="4">
        <v>11.862636226600193</v>
      </c>
    </row>
    <row r="14" spans="1:7" x14ac:dyDescent="0.2">
      <c r="A14" s="3" t="s">
        <v>92</v>
      </c>
      <c r="B14" s="3" t="s">
        <v>93</v>
      </c>
      <c r="C14" s="4">
        <v>15.987283073122329</v>
      </c>
      <c r="D14" s="4">
        <v>17.374143240542033</v>
      </c>
      <c r="E14" s="4">
        <v>19.455331415696939</v>
      </c>
      <c r="F14" s="4">
        <v>7.4591647945794772</v>
      </c>
      <c r="G14" s="4">
        <v>6.5141263978978516</v>
      </c>
    </row>
    <row r="15" spans="1:7" x14ac:dyDescent="0.2">
      <c r="A15" s="3" t="s">
        <v>94</v>
      </c>
      <c r="B15" s="3" t="s">
        <v>95</v>
      </c>
      <c r="C15" s="4">
        <v>4.3046926329506636</v>
      </c>
      <c r="D15" s="4">
        <v>5.5848049469795082</v>
      </c>
      <c r="E15" s="4">
        <v>5.2110838032648834</v>
      </c>
      <c r="F15" s="4">
        <v>2.0423833732634926</v>
      </c>
      <c r="G15" s="4">
        <v>1.6516715411753906</v>
      </c>
    </row>
    <row r="18" spans="2:37" x14ac:dyDescent="0.2">
      <c r="H18" s="4"/>
      <c r="I18" s="4"/>
      <c r="J18" s="4"/>
      <c r="K18" s="4"/>
      <c r="L18" s="4"/>
    </row>
    <row r="19" spans="2:37" x14ac:dyDescent="0.2">
      <c r="H19" s="4"/>
      <c r="I19" s="4"/>
      <c r="J19" s="4"/>
      <c r="K19" s="4"/>
      <c r="L19" s="4"/>
    </row>
    <row r="20" spans="2:37" x14ac:dyDescent="0.2">
      <c r="C20" s="5"/>
      <c r="D20" s="5"/>
      <c r="H20" s="4"/>
      <c r="I20" s="4"/>
      <c r="J20" s="4"/>
      <c r="K20" s="4"/>
      <c r="L20" s="4"/>
    </row>
    <row r="21" spans="2:37" x14ac:dyDescent="0.2">
      <c r="B21" s="5"/>
      <c r="C21" s="5"/>
      <c r="D21" s="5"/>
    </row>
    <row r="22" spans="2:37" x14ac:dyDescent="0.2">
      <c r="B22" s="5"/>
      <c r="C22" s="5"/>
      <c r="D22" s="5"/>
      <c r="AG22" s="4"/>
      <c r="AH22" s="4"/>
      <c r="AI22" s="4"/>
      <c r="AJ22" s="4"/>
      <c r="AK22" s="4"/>
    </row>
    <row r="23" spans="2:37" x14ac:dyDescent="0.2">
      <c r="B23" s="5"/>
      <c r="C23" s="5"/>
      <c r="D23" s="5"/>
      <c r="AG23" s="4"/>
      <c r="AH23" s="4"/>
      <c r="AI23" s="4"/>
      <c r="AJ23" s="4"/>
      <c r="AK23" s="4"/>
    </row>
    <row r="24" spans="2:37" x14ac:dyDescent="0.2">
      <c r="B24" s="5"/>
      <c r="C24" s="5"/>
      <c r="D24" s="5"/>
      <c r="AG24" s="4"/>
      <c r="AH24" s="4"/>
      <c r="AI24" s="4"/>
      <c r="AJ24" s="4"/>
      <c r="AK24" s="4"/>
    </row>
    <row r="25" spans="2:37" x14ac:dyDescent="0.2">
      <c r="B25" s="5"/>
      <c r="C25" s="5"/>
      <c r="D25" s="5"/>
      <c r="AG25" s="4"/>
      <c r="AH25" s="4"/>
      <c r="AI25" s="4"/>
      <c r="AJ25" s="4"/>
      <c r="AK25" s="4"/>
    </row>
    <row r="26" spans="2:37" x14ac:dyDescent="0.2">
      <c r="B26" s="5"/>
      <c r="C26" s="5"/>
      <c r="D26" s="5"/>
      <c r="AG26" s="4"/>
      <c r="AH26" s="4"/>
      <c r="AI26" s="4"/>
      <c r="AJ26" s="4"/>
      <c r="AK26" s="4"/>
    </row>
    <row r="27" spans="2:37" x14ac:dyDescent="0.2">
      <c r="B27" s="5"/>
      <c r="C27" s="5"/>
      <c r="D27" s="5"/>
      <c r="AG27" s="4"/>
      <c r="AH27" s="4"/>
      <c r="AI27" s="4"/>
      <c r="AJ27" s="4"/>
      <c r="AK27" s="4"/>
    </row>
    <row r="28" spans="2:37" x14ac:dyDescent="0.2">
      <c r="B28" s="5"/>
      <c r="AG28" s="4"/>
      <c r="AH28" s="4"/>
      <c r="AI28" s="4"/>
      <c r="AJ28" s="4"/>
      <c r="AK28" s="4"/>
    </row>
    <row r="29" spans="2:37" x14ac:dyDescent="0.2">
      <c r="AG29" s="4"/>
      <c r="AH29" s="4"/>
      <c r="AI29" s="4"/>
      <c r="AJ29" s="4"/>
      <c r="AK29" s="4"/>
    </row>
    <row r="34" spans="2:37" x14ac:dyDescent="0.2">
      <c r="C34" s="5"/>
      <c r="D34" s="5"/>
      <c r="AG34" s="4"/>
      <c r="AH34" s="4"/>
      <c r="AI34" s="4"/>
      <c r="AJ34" s="4"/>
      <c r="AK34" s="4"/>
    </row>
    <row r="35" spans="2:37" x14ac:dyDescent="0.2">
      <c r="B35" s="5"/>
      <c r="C35" s="5"/>
      <c r="D35" s="5"/>
      <c r="AG35" s="4"/>
      <c r="AH35" s="4"/>
      <c r="AI35" s="4"/>
      <c r="AJ35" s="4"/>
      <c r="AK35" s="4"/>
    </row>
    <row r="36" spans="2:37" x14ac:dyDescent="0.2">
      <c r="B36" s="5"/>
      <c r="C36" s="5"/>
      <c r="D36" s="5"/>
      <c r="AG36" s="4"/>
      <c r="AH36" s="4"/>
      <c r="AI36" s="4"/>
      <c r="AJ36" s="4"/>
      <c r="AK36" s="4"/>
    </row>
    <row r="37" spans="2:37" x14ac:dyDescent="0.2">
      <c r="B37" s="5"/>
      <c r="C37" s="5"/>
      <c r="D37" s="5"/>
      <c r="AG37" s="4"/>
      <c r="AH37" s="4"/>
      <c r="AI37" s="4"/>
      <c r="AJ37" s="4"/>
      <c r="AK37" s="4"/>
    </row>
    <row r="38" spans="2:37" x14ac:dyDescent="0.2">
      <c r="B38" s="5"/>
      <c r="C38" s="5"/>
      <c r="D38" s="5"/>
      <c r="AG38" s="4"/>
      <c r="AH38" s="4"/>
      <c r="AI38" s="4"/>
      <c r="AJ38" s="4"/>
      <c r="AK38" s="4"/>
    </row>
    <row r="39" spans="2:37" x14ac:dyDescent="0.2">
      <c r="B39" s="5"/>
      <c r="C39" s="5"/>
      <c r="D39" s="5"/>
      <c r="AG39" s="4"/>
      <c r="AH39" s="4"/>
      <c r="AI39" s="4"/>
      <c r="AJ39" s="4"/>
      <c r="AK39" s="4"/>
    </row>
    <row r="40" spans="2:37" x14ac:dyDescent="0.2">
      <c r="B40" s="5"/>
      <c r="C40" s="5"/>
      <c r="D40" s="5"/>
      <c r="AG40" s="4"/>
      <c r="AH40" s="4"/>
      <c r="AI40" s="4"/>
      <c r="AJ40" s="4"/>
      <c r="AK40" s="4"/>
    </row>
    <row r="41" spans="2:37" x14ac:dyDescent="0.2">
      <c r="B41" s="5"/>
      <c r="C41" s="5"/>
      <c r="D41" s="5"/>
      <c r="AG41" s="4"/>
      <c r="AH41" s="4"/>
      <c r="AI41" s="4"/>
      <c r="AJ41" s="4"/>
      <c r="AK41" s="4"/>
    </row>
    <row r="42" spans="2:37" x14ac:dyDescent="0.2">
      <c r="B42" s="5"/>
    </row>
    <row r="48" spans="2:37" x14ac:dyDescent="0.2">
      <c r="C48" s="5"/>
      <c r="D48" s="5"/>
    </row>
    <row r="49" spans="2:7" x14ac:dyDescent="0.2">
      <c r="B49" s="5"/>
      <c r="C49" s="5"/>
      <c r="D49" s="5"/>
    </row>
    <row r="50" spans="2:7" x14ac:dyDescent="0.2">
      <c r="B50" s="5"/>
      <c r="C50" s="5"/>
      <c r="D50" s="5"/>
    </row>
    <row r="51" spans="2:7" x14ac:dyDescent="0.2">
      <c r="B51" s="5"/>
      <c r="C51" s="5"/>
      <c r="D51" s="5"/>
      <c r="G51" s="3" t="s">
        <v>96</v>
      </c>
    </row>
    <row r="52" spans="2:7" x14ac:dyDescent="0.2">
      <c r="B52" s="5"/>
      <c r="C52" s="5"/>
      <c r="D52" s="5"/>
    </row>
    <row r="53" spans="2:7" x14ac:dyDescent="0.2">
      <c r="B53" s="5"/>
      <c r="C53" s="5"/>
      <c r="D53" s="5"/>
    </row>
    <row r="54" spans="2:7" x14ac:dyDescent="0.2">
      <c r="B54" s="5"/>
      <c r="C54" s="5"/>
      <c r="D54" s="5"/>
    </row>
    <row r="55" spans="2:7" x14ac:dyDescent="0.2">
      <c r="B55" s="5"/>
      <c r="C55" s="5"/>
      <c r="D55" s="5"/>
    </row>
    <row r="56" spans="2:7" x14ac:dyDescent="0.2">
      <c r="B56" s="5"/>
    </row>
    <row r="62" spans="2:7" x14ac:dyDescent="0.2">
      <c r="C62" s="5"/>
      <c r="D62" s="5"/>
    </row>
    <row r="63" spans="2:7" x14ac:dyDescent="0.2">
      <c r="B63" s="5"/>
      <c r="C63" s="5"/>
      <c r="D63" s="5"/>
    </row>
    <row r="64" spans="2:7" x14ac:dyDescent="0.2">
      <c r="B64" s="5"/>
      <c r="C64" s="5"/>
      <c r="D64" s="5"/>
    </row>
    <row r="65" spans="2:14" x14ac:dyDescent="0.2">
      <c r="B65" s="5"/>
      <c r="C65" s="5"/>
      <c r="D65" s="5"/>
    </row>
    <row r="66" spans="2:14" x14ac:dyDescent="0.2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4" x14ac:dyDescent="0.2">
      <c r="B67" s="5"/>
      <c r="C67" s="5"/>
      <c r="D67" s="5"/>
      <c r="E67" s="5"/>
      <c r="F67" s="5"/>
      <c r="G67" s="5"/>
      <c r="H67" s="5"/>
      <c r="I67" s="5"/>
      <c r="J67" s="5"/>
      <c r="K67" s="5"/>
      <c r="M67" s="5"/>
      <c r="N67" s="5"/>
    </row>
    <row r="68" spans="2:14" x14ac:dyDescent="0.2">
      <c r="B68" s="5"/>
      <c r="C68" s="5"/>
      <c r="D68" s="5"/>
      <c r="E68" s="5"/>
      <c r="F68" s="5"/>
      <c r="G68" s="5"/>
      <c r="H68" s="5"/>
      <c r="I68" s="5"/>
      <c r="J68" s="5"/>
      <c r="K68" s="5"/>
      <c r="M68" s="5"/>
      <c r="N68" s="5"/>
    </row>
    <row r="69" spans="2:14" x14ac:dyDescent="0.2">
      <c r="B69" s="5"/>
      <c r="C69" s="5"/>
      <c r="D69" s="5"/>
      <c r="E69" s="5"/>
      <c r="F69" s="5"/>
      <c r="G69" s="5"/>
      <c r="H69" s="5"/>
      <c r="I69" s="5"/>
      <c r="J69" s="5"/>
      <c r="K69" s="5"/>
      <c r="M69" s="5"/>
      <c r="N69" s="5"/>
    </row>
    <row r="70" spans="2:14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M70" s="5"/>
      <c r="N70" s="5"/>
    </row>
    <row r="77" spans="2:14" x14ac:dyDescent="0.2">
      <c r="B77" s="5"/>
      <c r="C77" s="5"/>
      <c r="D77" s="5"/>
      <c r="E77" s="5"/>
      <c r="F77" s="5"/>
      <c r="G77" s="5"/>
      <c r="H77" s="5"/>
      <c r="I77" s="5"/>
      <c r="J77" s="5"/>
      <c r="K77" s="5"/>
      <c r="M77" s="5"/>
      <c r="N77" s="5"/>
    </row>
    <row r="78" spans="2:14" x14ac:dyDescent="0.2">
      <c r="B78" s="5"/>
      <c r="C78" s="5"/>
      <c r="D78" s="5"/>
      <c r="E78" s="5"/>
      <c r="F78" s="5"/>
      <c r="G78" s="5"/>
      <c r="H78" s="5"/>
      <c r="I78" s="5"/>
      <c r="J78" s="5"/>
      <c r="K78" s="5"/>
      <c r="M78" s="5"/>
      <c r="N78" s="5"/>
    </row>
    <row r="79" spans="2:14" x14ac:dyDescent="0.2">
      <c r="B79" s="5"/>
      <c r="C79" s="5"/>
      <c r="D79" s="5"/>
      <c r="E79" s="5"/>
      <c r="F79" s="5"/>
      <c r="G79" s="5"/>
      <c r="H79" s="5"/>
      <c r="I79" s="5"/>
      <c r="J79" s="5"/>
      <c r="K79" s="5"/>
      <c r="M79" s="5"/>
      <c r="N79" s="5"/>
    </row>
    <row r="80" spans="2:14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M80" s="5"/>
      <c r="N80" s="5"/>
    </row>
    <row r="81" spans="2:14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M81" s="5"/>
      <c r="N81" s="5"/>
    </row>
    <row r="82" spans="2:14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M82" s="5"/>
      <c r="N82" s="5"/>
    </row>
    <row r="83" spans="2:14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M83" s="5"/>
      <c r="N83" s="5"/>
    </row>
    <row r="84" spans="2:14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M84" s="5"/>
      <c r="N84" s="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69"/>
  <sheetViews>
    <sheetView showGridLines="0" zoomScaleNormal="100" workbookViewId="0"/>
  </sheetViews>
  <sheetFormatPr defaultColWidth="9" defaultRowHeight="12" x14ac:dyDescent="0.2"/>
  <cols>
    <col min="1" max="1" width="12.28515625" style="6" bestFit="1" customWidth="1"/>
    <col min="2" max="2" width="12.85546875" style="6" customWidth="1"/>
    <col min="3" max="8" width="9" style="6"/>
    <col min="9" max="10" width="14" style="6" customWidth="1"/>
    <col min="11" max="16384" width="9" style="6"/>
  </cols>
  <sheetData>
    <row r="1" spans="1:11" x14ac:dyDescent="0.2">
      <c r="A1" s="9"/>
    </row>
    <row r="2" spans="1:11" x14ac:dyDescent="0.2">
      <c r="A2" s="1" t="s">
        <v>0</v>
      </c>
      <c r="B2" s="6" t="s">
        <v>97</v>
      </c>
    </row>
    <row r="3" spans="1:11" x14ac:dyDescent="0.2">
      <c r="A3" s="1" t="s">
        <v>1</v>
      </c>
      <c r="B3" s="6" t="s">
        <v>297</v>
      </c>
    </row>
    <row r="4" spans="1:11" x14ac:dyDescent="0.2">
      <c r="A4" s="1" t="s">
        <v>2</v>
      </c>
    </row>
    <row r="5" spans="1:11" x14ac:dyDescent="0.2">
      <c r="A5" s="1" t="s">
        <v>3</v>
      </c>
    </row>
    <row r="6" spans="1:11" x14ac:dyDescent="0.2">
      <c r="A6" s="1" t="s">
        <v>4</v>
      </c>
      <c r="B6" s="3" t="s">
        <v>308</v>
      </c>
    </row>
    <row r="7" spans="1:11" x14ac:dyDescent="0.2">
      <c r="A7" s="1" t="s">
        <v>5</v>
      </c>
      <c r="B7" s="3" t="s">
        <v>308</v>
      </c>
    </row>
    <row r="8" spans="1:11" x14ac:dyDescent="0.2">
      <c r="A8" s="3" t="s">
        <v>6</v>
      </c>
      <c r="B8" s="6" t="s">
        <v>78</v>
      </c>
    </row>
    <row r="9" spans="1:11" x14ac:dyDescent="0.2">
      <c r="A9" s="3"/>
      <c r="B9" s="6" t="s">
        <v>79</v>
      </c>
    </row>
    <row r="10" spans="1:11" x14ac:dyDescent="0.2">
      <c r="A10" s="3"/>
    </row>
    <row r="12" spans="1:11" x14ac:dyDescent="0.2">
      <c r="B12" s="7" t="s">
        <v>98</v>
      </c>
      <c r="C12" s="7" t="s">
        <v>99</v>
      </c>
      <c r="D12" s="7"/>
      <c r="E12" s="7"/>
      <c r="F12" s="7"/>
      <c r="G12" s="7"/>
      <c r="H12" s="7"/>
      <c r="I12" s="7"/>
      <c r="J12" s="7"/>
      <c r="K12" s="7"/>
    </row>
    <row r="13" spans="1:11" x14ac:dyDescent="0.2">
      <c r="B13" s="6" t="s">
        <v>100</v>
      </c>
      <c r="C13" s="6" t="s">
        <v>101</v>
      </c>
      <c r="K13" s="7"/>
    </row>
    <row r="14" spans="1:11" x14ac:dyDescent="0.2">
      <c r="A14" s="6">
        <v>1995</v>
      </c>
      <c r="B14" s="8">
        <v>1.2103607853618115</v>
      </c>
      <c r="C14" s="8">
        <v>7.6238173610657638</v>
      </c>
      <c r="D14" s="8"/>
      <c r="E14" s="8"/>
      <c r="K14" s="7"/>
    </row>
    <row r="15" spans="1:11" x14ac:dyDescent="0.2">
      <c r="A15" s="6">
        <v>1996</v>
      </c>
      <c r="B15" s="8">
        <v>1.4809682801380777</v>
      </c>
      <c r="C15" s="8">
        <v>8.1660082612507097</v>
      </c>
      <c r="D15" s="8"/>
      <c r="E15" s="8"/>
      <c r="K15" s="7"/>
    </row>
    <row r="16" spans="1:11" x14ac:dyDescent="0.2">
      <c r="A16" s="6">
        <v>1997</v>
      </c>
      <c r="B16" s="8">
        <v>1.9667214927642382</v>
      </c>
      <c r="C16" s="8">
        <v>8.9447150251876195</v>
      </c>
      <c r="D16" s="8"/>
      <c r="E16" s="8"/>
      <c r="K16" s="7"/>
    </row>
    <row r="17" spans="1:11" x14ac:dyDescent="0.2">
      <c r="A17" s="6">
        <v>1998</v>
      </c>
      <c r="B17" s="8">
        <v>2.4934895357209581</v>
      </c>
      <c r="C17" s="8">
        <v>9.0149791095595173</v>
      </c>
      <c r="D17" s="8"/>
      <c r="E17" s="8"/>
      <c r="K17" s="7"/>
    </row>
    <row r="18" spans="1:11" x14ac:dyDescent="0.2">
      <c r="A18" s="6">
        <v>1999</v>
      </c>
      <c r="B18" s="8">
        <v>2.7758809024253197</v>
      </c>
      <c r="C18" s="8">
        <v>9.1727468439859425</v>
      </c>
      <c r="D18" s="8"/>
      <c r="E18" s="8"/>
      <c r="K18" s="7"/>
    </row>
    <row r="19" spans="1:11" x14ac:dyDescent="0.2">
      <c r="A19" s="6">
        <v>2000</v>
      </c>
      <c r="B19" s="8">
        <v>2.9130625012175493</v>
      </c>
      <c r="C19" s="8">
        <v>9.082224902732067</v>
      </c>
      <c r="D19" s="8"/>
      <c r="E19" s="8"/>
      <c r="K19" s="7"/>
    </row>
    <row r="20" spans="1:11" x14ac:dyDescent="0.2">
      <c r="A20" s="6">
        <v>2001</v>
      </c>
      <c r="B20" s="8">
        <v>2.5565515002035966</v>
      </c>
      <c r="C20" s="8">
        <v>8.8297054635142054</v>
      </c>
      <c r="D20" s="8"/>
      <c r="E20" s="8"/>
      <c r="K20" s="7"/>
    </row>
    <row r="21" spans="1:11" x14ac:dyDescent="0.2">
      <c r="A21" s="6">
        <v>2002</v>
      </c>
      <c r="B21" s="8">
        <v>2.4248732621491076</v>
      </c>
      <c r="C21" s="8">
        <v>8.3985579949333218</v>
      </c>
      <c r="D21" s="8"/>
      <c r="E21" s="8"/>
      <c r="K21" s="7"/>
    </row>
    <row r="22" spans="1:11" x14ac:dyDescent="0.2">
      <c r="A22" s="6">
        <v>2003</v>
      </c>
      <c r="B22" s="8">
        <v>2.6777000737135599</v>
      </c>
      <c r="C22" s="8">
        <v>8.7964300898678083</v>
      </c>
      <c r="D22" s="8"/>
      <c r="E22" s="8"/>
      <c r="K22" s="7"/>
    </row>
    <row r="23" spans="1:11" x14ac:dyDescent="0.2">
      <c r="A23" s="6">
        <v>2004</v>
      </c>
      <c r="B23" s="8">
        <v>2.5442210911372594</v>
      </c>
      <c r="C23" s="8">
        <v>9.2421043291002682</v>
      </c>
      <c r="D23" s="8"/>
      <c r="E23" s="8"/>
    </row>
    <row r="24" spans="1:11" x14ac:dyDescent="0.2">
      <c r="A24" s="6">
        <v>2005</v>
      </c>
      <c r="B24" s="8">
        <v>2.7663791453392523</v>
      </c>
      <c r="C24" s="8">
        <v>9.4102519773522921</v>
      </c>
      <c r="D24" s="8"/>
      <c r="E24" s="8"/>
    </row>
    <row r="25" spans="1:11" x14ac:dyDescent="0.2">
      <c r="A25" s="6">
        <v>2006</v>
      </c>
      <c r="B25" s="8">
        <v>3.4504628036813125</v>
      </c>
      <c r="C25" s="8">
        <v>8.9909612650535404</v>
      </c>
      <c r="D25" s="8"/>
      <c r="E25" s="8"/>
    </row>
    <row r="26" spans="1:11" x14ac:dyDescent="0.2">
      <c r="A26" s="6">
        <v>2007</v>
      </c>
      <c r="B26" s="8">
        <v>3.7199474730781863</v>
      </c>
      <c r="C26" s="8">
        <v>8.6931901627366344</v>
      </c>
      <c r="D26" s="8"/>
      <c r="E26" s="8"/>
    </row>
    <row r="27" spans="1:11" x14ac:dyDescent="0.2">
      <c r="A27" s="6">
        <v>2008</v>
      </c>
      <c r="B27" s="8">
        <v>3.3944143433450846</v>
      </c>
      <c r="C27" s="8">
        <v>8.4568782505023155</v>
      </c>
      <c r="D27" s="8"/>
      <c r="E27" s="8"/>
    </row>
    <row r="28" spans="1:11" x14ac:dyDescent="0.2">
      <c r="A28" s="6">
        <v>2009</v>
      </c>
      <c r="B28" s="8">
        <v>2.8558134502456589</v>
      </c>
      <c r="C28" s="8">
        <v>8.6956562392929868</v>
      </c>
      <c r="D28" s="8"/>
      <c r="E28" s="8"/>
    </row>
    <row r="29" spans="1:11" x14ac:dyDescent="0.2">
      <c r="A29" s="6">
        <v>2010</v>
      </c>
      <c r="B29" s="8">
        <v>3.5468550855037098</v>
      </c>
      <c r="C29" s="8">
        <v>9.0434951738804532</v>
      </c>
      <c r="D29" s="8"/>
      <c r="E29" s="8"/>
    </row>
    <row r="30" spans="1:11" x14ac:dyDescent="0.2">
      <c r="A30" s="6">
        <v>2011</v>
      </c>
      <c r="B30" s="8">
        <v>3.3906000315481211</v>
      </c>
      <c r="C30" s="8">
        <v>9.8846456873739132</v>
      </c>
      <c r="D30" s="8"/>
      <c r="E30" s="8"/>
    </row>
    <row r="31" spans="1:11" x14ac:dyDescent="0.2">
      <c r="A31" s="6">
        <v>2012</v>
      </c>
      <c r="B31" s="8">
        <v>3.1505885307824832</v>
      </c>
      <c r="C31" s="8">
        <v>10.139985278979704</v>
      </c>
      <c r="D31" s="8"/>
      <c r="E31" s="8"/>
    </row>
    <row r="32" spans="1:11" x14ac:dyDescent="0.2">
      <c r="A32" s="6">
        <v>2013</v>
      </c>
      <c r="B32" s="8">
        <v>3.9087203350395532</v>
      </c>
      <c r="C32" s="8">
        <v>9.8467027503612456</v>
      </c>
      <c r="D32" s="8"/>
      <c r="E32" s="8"/>
    </row>
    <row r="33" spans="1:8" x14ac:dyDescent="0.2">
      <c r="A33" s="6">
        <v>2014</v>
      </c>
      <c r="B33" s="8">
        <v>4.283684593978804</v>
      </c>
      <c r="C33" s="8">
        <v>9.8470933864009673</v>
      </c>
      <c r="D33" s="8"/>
      <c r="E33" s="8"/>
    </row>
    <row r="34" spans="1:8" x14ac:dyDescent="0.2">
      <c r="A34" s="6">
        <v>2015</v>
      </c>
      <c r="B34" s="8">
        <v>4.9459522246309149</v>
      </c>
      <c r="C34" s="8">
        <v>10.201795153297038</v>
      </c>
      <c r="D34" s="8"/>
      <c r="E34" s="8"/>
    </row>
    <row r="35" spans="1:8" x14ac:dyDescent="0.2">
      <c r="A35" s="6">
        <v>2016</v>
      </c>
      <c r="B35" s="8">
        <v>5.2110838032648834</v>
      </c>
      <c r="C35" s="8">
        <v>9.1432433385583067</v>
      </c>
      <c r="D35" s="8"/>
      <c r="E35" s="8"/>
      <c r="H35" s="3"/>
    </row>
    <row r="36" spans="1:8" x14ac:dyDescent="0.2">
      <c r="A36" s="8"/>
      <c r="B36" s="7"/>
    </row>
    <row r="37" spans="1:8" x14ac:dyDescent="0.2">
      <c r="A37" s="8"/>
      <c r="B37" s="7"/>
    </row>
    <row r="38" spans="1:8" x14ac:dyDescent="0.2">
      <c r="A38" s="8"/>
      <c r="B38" s="7"/>
    </row>
    <row r="39" spans="1:8" x14ac:dyDescent="0.2">
      <c r="A39" s="8"/>
      <c r="B39" s="7"/>
    </row>
    <row r="40" spans="1:8" x14ac:dyDescent="0.2">
      <c r="B40" s="7"/>
    </row>
    <row r="41" spans="1:8" x14ac:dyDescent="0.2">
      <c r="B41" s="7"/>
    </row>
    <row r="42" spans="1:8" x14ac:dyDescent="0.2">
      <c r="B42" s="7"/>
    </row>
    <row r="43" spans="1:8" x14ac:dyDescent="0.2">
      <c r="B43" s="7"/>
    </row>
    <row r="44" spans="1:8" x14ac:dyDescent="0.2">
      <c r="B44" s="7"/>
    </row>
    <row r="45" spans="1:8" x14ac:dyDescent="0.2">
      <c r="B45" s="7"/>
    </row>
    <row r="46" spans="1:8" x14ac:dyDescent="0.2">
      <c r="B46" s="7"/>
    </row>
    <row r="47" spans="1:8" x14ac:dyDescent="0.2">
      <c r="B47" s="7"/>
    </row>
    <row r="48" spans="1:8" x14ac:dyDescent="0.2">
      <c r="B48" s="7"/>
    </row>
    <row r="49" spans="2:17" x14ac:dyDescent="0.2">
      <c r="B49" s="7"/>
    </row>
    <row r="50" spans="2:17" x14ac:dyDescent="0.2">
      <c r="B50" s="7"/>
    </row>
    <row r="51" spans="2:17" x14ac:dyDescent="0.2">
      <c r="B51" s="7"/>
    </row>
    <row r="52" spans="2:17" x14ac:dyDescent="0.2">
      <c r="B52" s="7"/>
    </row>
    <row r="53" spans="2:17" x14ac:dyDescent="0.2">
      <c r="B53" s="7"/>
    </row>
    <row r="54" spans="2:17" x14ac:dyDescent="0.2">
      <c r="D54" s="8"/>
      <c r="E54" s="8"/>
      <c r="F54" s="8"/>
    </row>
    <row r="55" spans="2:17" x14ac:dyDescent="0.2">
      <c r="D55" s="8"/>
      <c r="E55" s="8"/>
      <c r="F55" s="8"/>
    </row>
    <row r="56" spans="2:17" x14ac:dyDescent="0.2">
      <c r="D56" s="8"/>
      <c r="E56" s="8"/>
      <c r="F56" s="8"/>
    </row>
    <row r="57" spans="2:17" x14ac:dyDescent="0.2">
      <c r="O57" s="8"/>
      <c r="P57" s="8"/>
      <c r="Q57" s="8"/>
    </row>
    <row r="58" spans="2:17" x14ac:dyDescent="0.2">
      <c r="O58" s="8"/>
      <c r="P58" s="8"/>
      <c r="Q58" s="8"/>
    </row>
    <row r="59" spans="2:17" x14ac:dyDescent="0.2">
      <c r="O59" s="8"/>
      <c r="P59" s="8"/>
      <c r="Q59" s="8"/>
    </row>
    <row r="60" spans="2:17" x14ac:dyDescent="0.2">
      <c r="O60" s="8"/>
      <c r="P60" s="8"/>
      <c r="Q60" s="8"/>
    </row>
    <row r="61" spans="2:17" x14ac:dyDescent="0.2">
      <c r="O61" s="8"/>
      <c r="P61" s="8"/>
      <c r="Q61" s="8"/>
    </row>
    <row r="62" spans="2:17" x14ac:dyDescent="0.2">
      <c r="O62" s="8"/>
      <c r="P62" s="8"/>
      <c r="Q62" s="8"/>
    </row>
    <row r="63" spans="2:17" x14ac:dyDescent="0.2">
      <c r="O63" s="8"/>
      <c r="P63" s="8"/>
      <c r="Q63" s="8"/>
    </row>
    <row r="64" spans="2:17" x14ac:dyDescent="0.2">
      <c r="O64" s="8"/>
      <c r="P64" s="8"/>
      <c r="Q64" s="8"/>
    </row>
    <row r="65" spans="15:22" x14ac:dyDescent="0.2">
      <c r="O65" s="8"/>
      <c r="P65" s="8"/>
      <c r="Q65" s="8"/>
    </row>
    <row r="66" spans="15:22" x14ac:dyDescent="0.2">
      <c r="O66" s="8"/>
      <c r="P66" s="8"/>
      <c r="Q66" s="8"/>
    </row>
    <row r="67" spans="15:22" x14ac:dyDescent="0.2">
      <c r="O67" s="8"/>
      <c r="P67" s="8"/>
      <c r="Q67" s="8"/>
    </row>
    <row r="68" spans="15:22" x14ac:dyDescent="0.2">
      <c r="O68" s="8"/>
      <c r="P68" s="8"/>
      <c r="Q68" s="8"/>
    </row>
    <row r="69" spans="15:22" x14ac:dyDescent="0.2">
      <c r="V69" s="3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showGridLines="0" workbookViewId="0"/>
  </sheetViews>
  <sheetFormatPr defaultRowHeight="12" x14ac:dyDescent="0.2"/>
  <cols>
    <col min="1" max="1" width="10.28515625" style="24" bestFit="1" customWidth="1"/>
    <col min="2" max="2" width="9.140625" style="24"/>
    <col min="3" max="3" width="15.7109375" style="24" bestFit="1" customWidth="1"/>
    <col min="4" max="4" width="65.7109375" style="24" customWidth="1"/>
    <col min="5" max="16384" width="9.140625" style="24"/>
  </cols>
  <sheetData>
    <row r="2" spans="1:4" x14ac:dyDescent="0.2">
      <c r="A2" s="24" t="s">
        <v>0</v>
      </c>
      <c r="B2" s="24" t="s">
        <v>257</v>
      </c>
    </row>
    <row r="3" spans="1:4" x14ac:dyDescent="0.2">
      <c r="A3" s="24" t="s">
        <v>1</v>
      </c>
      <c r="B3" s="24" t="s">
        <v>299</v>
      </c>
    </row>
    <row r="4" spans="1:4" x14ac:dyDescent="0.2">
      <c r="A4" s="24" t="s">
        <v>2</v>
      </c>
    </row>
    <row r="5" spans="1:4" x14ac:dyDescent="0.2">
      <c r="A5" s="24" t="s">
        <v>3</v>
      </c>
    </row>
    <row r="6" spans="1:4" x14ac:dyDescent="0.2">
      <c r="A6" s="24" t="s">
        <v>4</v>
      </c>
      <c r="B6" s="24" t="s">
        <v>323</v>
      </c>
    </row>
    <row r="7" spans="1:4" x14ac:dyDescent="0.2">
      <c r="A7" s="24" t="s">
        <v>5</v>
      </c>
      <c r="B7" s="24" t="s">
        <v>323</v>
      </c>
    </row>
    <row r="12" spans="1:4" x14ac:dyDescent="0.2">
      <c r="C12" s="51" t="s">
        <v>247</v>
      </c>
      <c r="D12" s="51"/>
    </row>
    <row r="13" spans="1:4" x14ac:dyDescent="0.2">
      <c r="C13" s="41" t="s">
        <v>248</v>
      </c>
      <c r="D13" s="44" t="s">
        <v>249</v>
      </c>
    </row>
    <row r="14" spans="1:4" x14ac:dyDescent="0.2">
      <c r="C14" s="41" t="s">
        <v>250</v>
      </c>
      <c r="D14" s="44" t="s">
        <v>251</v>
      </c>
    </row>
    <row r="15" spans="1:4" x14ac:dyDescent="0.2">
      <c r="C15" s="41" t="s">
        <v>252</v>
      </c>
      <c r="D15" s="44" t="s">
        <v>253</v>
      </c>
    </row>
    <row r="16" spans="1:4" x14ac:dyDescent="0.2">
      <c r="C16" s="41" t="s">
        <v>254</v>
      </c>
      <c r="D16" s="44" t="s">
        <v>255</v>
      </c>
    </row>
    <row r="17" spans="3:4" x14ac:dyDescent="0.2">
      <c r="C17" s="42" t="s">
        <v>256</v>
      </c>
      <c r="D17" s="45" t="s">
        <v>272</v>
      </c>
    </row>
    <row r="18" spans="3:4" x14ac:dyDescent="0.2">
      <c r="C18" s="9"/>
      <c r="D18" s="9"/>
    </row>
    <row r="19" spans="3:4" x14ac:dyDescent="0.2">
      <c r="C19" s="51" t="s">
        <v>267</v>
      </c>
      <c r="D19" s="51"/>
    </row>
    <row r="20" spans="3:4" x14ac:dyDescent="0.2">
      <c r="C20" s="41" t="s">
        <v>248</v>
      </c>
      <c r="D20" s="44" t="s">
        <v>268</v>
      </c>
    </row>
    <row r="21" spans="3:4" x14ac:dyDescent="0.2">
      <c r="C21" s="41" t="s">
        <v>250</v>
      </c>
      <c r="D21" s="44" t="s">
        <v>269</v>
      </c>
    </row>
    <row r="22" spans="3:4" x14ac:dyDescent="0.2">
      <c r="C22" s="41" t="s">
        <v>252</v>
      </c>
      <c r="D22" s="44" t="s">
        <v>298</v>
      </c>
    </row>
    <row r="23" spans="3:4" x14ac:dyDescent="0.2">
      <c r="C23" s="41" t="s">
        <v>254</v>
      </c>
      <c r="D23" s="44" t="s">
        <v>270</v>
      </c>
    </row>
    <row r="24" spans="3:4" x14ac:dyDescent="0.2">
      <c r="C24" s="42" t="s">
        <v>256</v>
      </c>
      <c r="D24" s="45" t="s">
        <v>271</v>
      </c>
    </row>
  </sheetData>
  <mergeCells count="2">
    <mergeCell ref="C12:D12"/>
    <mergeCell ref="C19:D1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showGridLines="0" zoomScaleNormal="100" workbookViewId="0"/>
  </sheetViews>
  <sheetFormatPr defaultRowHeight="12" x14ac:dyDescent="0.2"/>
  <cols>
    <col min="1" max="1" width="14.140625" style="36" bestFit="1" customWidth="1"/>
    <col min="2" max="16384" width="9.140625" style="36"/>
  </cols>
  <sheetData>
    <row r="2" spans="1:5" x14ac:dyDescent="0.2">
      <c r="A2" s="36" t="s">
        <v>0</v>
      </c>
      <c r="B2" s="36" t="s">
        <v>104</v>
      </c>
    </row>
    <row r="3" spans="1:5" x14ac:dyDescent="0.2">
      <c r="A3" s="36" t="s">
        <v>1</v>
      </c>
      <c r="B3" s="36" t="s">
        <v>300</v>
      </c>
    </row>
    <row r="4" spans="1:5" x14ac:dyDescent="0.2">
      <c r="A4" s="36" t="s">
        <v>2</v>
      </c>
    </row>
    <row r="5" spans="1:5" x14ac:dyDescent="0.2">
      <c r="A5" s="36" t="s">
        <v>3</v>
      </c>
    </row>
    <row r="6" spans="1:5" x14ac:dyDescent="0.2">
      <c r="A6" s="36" t="s">
        <v>4</v>
      </c>
      <c r="B6" s="50" t="s">
        <v>324</v>
      </c>
    </row>
    <row r="7" spans="1:5" x14ac:dyDescent="0.2">
      <c r="A7" s="36" t="s">
        <v>5</v>
      </c>
      <c r="B7" s="36" t="s">
        <v>325</v>
      </c>
    </row>
    <row r="8" spans="1:5" x14ac:dyDescent="0.2">
      <c r="A8" s="36" t="s">
        <v>6</v>
      </c>
      <c r="B8" s="36" t="s">
        <v>78</v>
      </c>
    </row>
    <row r="9" spans="1:5" x14ac:dyDescent="0.2">
      <c r="B9" s="36" t="s">
        <v>105</v>
      </c>
    </row>
    <row r="11" spans="1:5" x14ac:dyDescent="0.2">
      <c r="C11" s="36" t="s">
        <v>106</v>
      </c>
      <c r="D11" s="36" t="s">
        <v>107</v>
      </c>
    </row>
    <row r="12" spans="1:5" x14ac:dyDescent="0.2">
      <c r="C12" s="36" t="s">
        <v>108</v>
      </c>
      <c r="D12" s="37" t="s">
        <v>109</v>
      </c>
    </row>
    <row r="13" spans="1:5" x14ac:dyDescent="0.2">
      <c r="A13" s="36" t="s">
        <v>110</v>
      </c>
      <c r="B13" s="36" t="s">
        <v>111</v>
      </c>
      <c r="C13" s="37">
        <v>-4.9098299768900633</v>
      </c>
      <c r="D13" s="37">
        <v>18.791706895281525</v>
      </c>
      <c r="E13" s="38"/>
    </row>
    <row r="14" spans="1:5" x14ac:dyDescent="0.2">
      <c r="A14" s="36" t="s">
        <v>112</v>
      </c>
      <c r="B14" s="36" t="s">
        <v>113</v>
      </c>
      <c r="C14" s="37">
        <v>-1.6641221374045803</v>
      </c>
      <c r="D14" s="37">
        <v>1.2698671195536271</v>
      </c>
      <c r="E14" s="38"/>
    </row>
    <row r="15" spans="1:5" x14ac:dyDescent="0.2">
      <c r="A15" s="36" t="s">
        <v>114</v>
      </c>
      <c r="B15" s="36" t="s">
        <v>115</v>
      </c>
      <c r="C15" s="37">
        <v>-1.6298127082847966</v>
      </c>
      <c r="D15" s="37">
        <v>19.139708647892022</v>
      </c>
      <c r="E15" s="38"/>
    </row>
    <row r="16" spans="1:5" x14ac:dyDescent="0.2">
      <c r="A16" s="36" t="s">
        <v>116</v>
      </c>
      <c r="B16" s="36" t="s">
        <v>117</v>
      </c>
      <c r="C16" s="37">
        <v>-1.0322668854252119</v>
      </c>
      <c r="D16" s="37">
        <v>2.8359719427222072</v>
      </c>
      <c r="E16" s="38"/>
    </row>
    <row r="17" spans="1:5" x14ac:dyDescent="0.2">
      <c r="A17" s="36" t="s">
        <v>118</v>
      </c>
      <c r="B17" s="36" t="s">
        <v>119</v>
      </c>
      <c r="C17" s="37">
        <v>-0.93064189948318476</v>
      </c>
      <c r="D17" s="37">
        <v>10.35358529047968</v>
      </c>
      <c r="E17" s="38"/>
    </row>
    <row r="18" spans="1:5" x14ac:dyDescent="0.2">
      <c r="A18" s="36" t="s">
        <v>120</v>
      </c>
      <c r="B18" s="36" t="s">
        <v>121</v>
      </c>
      <c r="C18" s="37">
        <v>-0.1487707814185294</v>
      </c>
      <c r="D18" s="37">
        <v>5.212659121135629</v>
      </c>
      <c r="E18" s="38"/>
    </row>
    <row r="19" spans="1:5" x14ac:dyDescent="0.2">
      <c r="A19" s="36" t="s">
        <v>122</v>
      </c>
      <c r="B19" s="36" t="s">
        <v>123</v>
      </c>
      <c r="C19" s="37">
        <v>0.450235350296746</v>
      </c>
      <c r="D19" s="37">
        <v>2.8419820008452854</v>
      </c>
      <c r="E19" s="38"/>
    </row>
    <row r="20" spans="1:5" x14ac:dyDescent="0.2">
      <c r="A20" s="36" t="s">
        <v>124</v>
      </c>
      <c r="B20" s="36" t="s">
        <v>125</v>
      </c>
      <c r="C20" s="37">
        <v>0.46057731770714577</v>
      </c>
      <c r="D20" s="37">
        <v>12.754312701385414</v>
      </c>
      <c r="E20" s="38"/>
    </row>
    <row r="21" spans="1:5" x14ac:dyDescent="0.2">
      <c r="A21" s="36" t="s">
        <v>126</v>
      </c>
      <c r="B21" s="36" t="s">
        <v>127</v>
      </c>
      <c r="C21" s="37">
        <v>0.70003699382487683</v>
      </c>
      <c r="D21" s="37">
        <v>13.62577112923176</v>
      </c>
      <c r="E21" s="38"/>
    </row>
    <row r="22" spans="1:5" x14ac:dyDescent="0.2">
      <c r="A22" s="36" t="s">
        <v>128</v>
      </c>
      <c r="B22" s="36" t="s">
        <v>129</v>
      </c>
      <c r="C22" s="37">
        <v>0.97110042485643588</v>
      </c>
      <c r="D22" s="37">
        <v>8.3051248347234008</v>
      </c>
      <c r="E22" s="38"/>
    </row>
    <row r="23" spans="1:5" x14ac:dyDescent="0.2">
      <c r="A23" s="36" t="s">
        <v>130</v>
      </c>
      <c r="B23" s="36" t="s">
        <v>131</v>
      </c>
      <c r="C23" s="37">
        <v>2.7096155383262728</v>
      </c>
      <c r="D23" s="37">
        <v>2.4255431347687679</v>
      </c>
      <c r="E23" s="38"/>
    </row>
    <row r="24" spans="1:5" x14ac:dyDescent="0.2">
      <c r="A24" s="36" t="s">
        <v>132</v>
      </c>
      <c r="B24" s="36" t="s">
        <v>133</v>
      </c>
      <c r="C24" s="37">
        <v>3.2130107100356997</v>
      </c>
      <c r="D24" s="37">
        <v>2.4437671819806823</v>
      </c>
      <c r="E24" s="38"/>
    </row>
    <row r="25" spans="1:5" x14ac:dyDescent="0.2">
      <c r="C25" s="37"/>
      <c r="D25" s="38"/>
      <c r="E25" s="38"/>
    </row>
    <row r="26" spans="1:5" x14ac:dyDescent="0.2">
      <c r="C26" s="37"/>
      <c r="D26" s="38"/>
      <c r="E26" s="38"/>
    </row>
    <row r="27" spans="1:5" x14ac:dyDescent="0.2">
      <c r="C27" s="37"/>
      <c r="D27" s="38"/>
      <c r="E27" s="38"/>
    </row>
    <row r="28" spans="1:5" x14ac:dyDescent="0.2">
      <c r="C28" s="37"/>
      <c r="D28" s="38"/>
      <c r="E28" s="38"/>
    </row>
    <row r="29" spans="1:5" x14ac:dyDescent="0.2">
      <c r="C29" s="37"/>
      <c r="D29" s="38"/>
      <c r="E29" s="38"/>
    </row>
    <row r="30" spans="1:5" x14ac:dyDescent="0.2">
      <c r="C30" s="37"/>
      <c r="D30" s="38"/>
      <c r="E30" s="38"/>
    </row>
    <row r="31" spans="1:5" x14ac:dyDescent="0.2">
      <c r="C31" s="37"/>
      <c r="D31" s="38"/>
      <c r="E31" s="38"/>
    </row>
    <row r="32" spans="1:5" x14ac:dyDescent="0.2">
      <c r="C32" s="37"/>
      <c r="D32" s="38"/>
      <c r="E32" s="38"/>
    </row>
    <row r="33" spans="2:5" x14ac:dyDescent="0.2">
      <c r="C33" s="37"/>
      <c r="D33" s="38"/>
      <c r="E33" s="38"/>
    </row>
    <row r="34" spans="2:5" x14ac:dyDescent="0.2">
      <c r="C34" s="37"/>
      <c r="D34" s="38"/>
      <c r="E34" s="38"/>
    </row>
    <row r="35" spans="2:5" x14ac:dyDescent="0.2">
      <c r="C35" s="37"/>
      <c r="D35" s="38"/>
      <c r="E35" s="38"/>
    </row>
    <row r="36" spans="2:5" x14ac:dyDescent="0.2">
      <c r="C36" s="37"/>
      <c r="D36" s="38"/>
      <c r="E36" s="38"/>
    </row>
    <row r="37" spans="2:5" x14ac:dyDescent="0.2">
      <c r="C37" s="37"/>
      <c r="D37" s="38"/>
      <c r="E37" s="38"/>
    </row>
    <row r="38" spans="2:5" x14ac:dyDescent="0.2">
      <c r="C38" s="37"/>
      <c r="D38" s="38"/>
      <c r="E38" s="38"/>
    </row>
    <row r="39" spans="2:5" x14ac:dyDescent="0.2">
      <c r="B39" s="38"/>
      <c r="C39" s="38"/>
      <c r="D39" s="38"/>
      <c r="E39" s="38"/>
    </row>
    <row r="40" spans="2:5" x14ac:dyDescent="0.2">
      <c r="B40" s="38"/>
      <c r="C40" s="38"/>
      <c r="D40" s="38"/>
      <c r="E40" s="38"/>
    </row>
    <row r="41" spans="2:5" x14ac:dyDescent="0.2">
      <c r="B41" s="38"/>
      <c r="C41" s="38"/>
      <c r="D41" s="38"/>
      <c r="E41" s="38"/>
    </row>
    <row r="42" spans="2:5" x14ac:dyDescent="0.2">
      <c r="B42" s="38"/>
      <c r="C42" s="38"/>
      <c r="D42" s="38"/>
      <c r="E42" s="38"/>
    </row>
    <row r="43" spans="2:5" x14ac:dyDescent="0.2">
      <c r="D43" s="38"/>
      <c r="E43" s="38"/>
    </row>
    <row r="44" spans="2:5" x14ac:dyDescent="0.2">
      <c r="D44" s="38"/>
      <c r="E44" s="38"/>
    </row>
    <row r="45" spans="2:5" x14ac:dyDescent="0.2">
      <c r="D45" s="38"/>
      <c r="E45" s="38"/>
    </row>
    <row r="46" spans="2:5" x14ac:dyDescent="0.2">
      <c r="D46" s="38"/>
      <c r="E46" s="38"/>
    </row>
    <row r="47" spans="2:5" x14ac:dyDescent="0.2">
      <c r="D47" s="38"/>
      <c r="E47" s="38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showGridLines="0" workbookViewId="0"/>
  </sheetViews>
  <sheetFormatPr defaultRowHeight="12" x14ac:dyDescent="0.2"/>
  <cols>
    <col min="1" max="1" width="10.28515625" style="24" bestFit="1" customWidth="1"/>
    <col min="2" max="4" width="9.140625" style="24"/>
    <col min="5" max="5" width="12.85546875" style="24" customWidth="1"/>
    <col min="6" max="6" width="28.28515625" style="24" customWidth="1"/>
    <col min="7" max="16384" width="9.140625" style="24"/>
  </cols>
  <sheetData>
    <row r="2" spans="1:6" x14ac:dyDescent="0.2">
      <c r="A2" s="24" t="s">
        <v>0</v>
      </c>
      <c r="B2" s="24" t="s">
        <v>258</v>
      </c>
    </row>
    <row r="3" spans="1:6" x14ac:dyDescent="0.2">
      <c r="A3" s="24" t="s">
        <v>1</v>
      </c>
      <c r="B3" s="24" t="s">
        <v>304</v>
      </c>
    </row>
    <row r="4" spans="1:6" x14ac:dyDescent="0.2">
      <c r="A4" s="24" t="s">
        <v>2</v>
      </c>
    </row>
    <row r="5" spans="1:6" x14ac:dyDescent="0.2">
      <c r="A5" s="24" t="s">
        <v>3</v>
      </c>
    </row>
    <row r="6" spans="1:6" x14ac:dyDescent="0.2">
      <c r="A6" s="24" t="s">
        <v>4</v>
      </c>
      <c r="B6" s="24" t="s">
        <v>326</v>
      </c>
    </row>
    <row r="7" spans="1:6" x14ac:dyDescent="0.2">
      <c r="A7" s="24" t="s">
        <v>5</v>
      </c>
      <c r="B7" s="24" t="s">
        <v>327</v>
      </c>
    </row>
    <row r="11" spans="1:6" x14ac:dyDescent="0.2">
      <c r="E11" s="47" t="s">
        <v>259</v>
      </c>
      <c r="F11" s="43" t="s">
        <v>260</v>
      </c>
    </row>
    <row r="12" spans="1:6" x14ac:dyDescent="0.2">
      <c r="E12" s="44" t="s">
        <v>261</v>
      </c>
      <c r="F12" s="41" t="s">
        <v>262</v>
      </c>
    </row>
    <row r="13" spans="1:6" x14ac:dyDescent="0.2">
      <c r="E13" s="44" t="s">
        <v>254</v>
      </c>
      <c r="F13" s="41" t="s">
        <v>263</v>
      </c>
    </row>
    <row r="14" spans="1:6" x14ac:dyDescent="0.2">
      <c r="E14" s="45" t="s">
        <v>250</v>
      </c>
      <c r="F14" s="42" t="s">
        <v>264</v>
      </c>
    </row>
    <row r="16" spans="1:6" x14ac:dyDescent="0.2">
      <c r="E16" s="47" t="s">
        <v>265</v>
      </c>
      <c r="F16" s="43" t="s">
        <v>266</v>
      </c>
    </row>
    <row r="17" spans="5:6" x14ac:dyDescent="0.2">
      <c r="E17" s="44" t="s">
        <v>261</v>
      </c>
      <c r="F17" s="41" t="s">
        <v>301</v>
      </c>
    </row>
    <row r="18" spans="5:6" x14ac:dyDescent="0.2">
      <c r="E18" s="44" t="s">
        <v>254</v>
      </c>
      <c r="F18" s="41" t="s">
        <v>302</v>
      </c>
    </row>
    <row r="19" spans="5:6" x14ac:dyDescent="0.2">
      <c r="E19" s="45" t="s">
        <v>250</v>
      </c>
      <c r="F19" s="42" t="s">
        <v>303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workbookViewId="0"/>
  </sheetViews>
  <sheetFormatPr defaultRowHeight="12" x14ac:dyDescent="0.2"/>
  <cols>
    <col min="1" max="1" width="12.28515625" style="24" customWidth="1"/>
    <col min="2" max="16384" width="9.140625" style="24"/>
  </cols>
  <sheetData>
    <row r="1" spans="1:3" x14ac:dyDescent="0.2">
      <c r="A1" s="23"/>
    </row>
    <row r="2" spans="1:3" x14ac:dyDescent="0.2">
      <c r="A2" s="23" t="s">
        <v>0</v>
      </c>
      <c r="B2" s="24" t="s">
        <v>134</v>
      </c>
    </row>
    <row r="3" spans="1:3" x14ac:dyDescent="0.2">
      <c r="A3" s="23" t="s">
        <v>1</v>
      </c>
      <c r="B3" s="24" t="s">
        <v>135</v>
      </c>
    </row>
    <row r="4" spans="1:3" x14ac:dyDescent="0.2">
      <c r="A4" s="23" t="s">
        <v>2</v>
      </c>
    </row>
    <row r="5" spans="1:3" x14ac:dyDescent="0.2">
      <c r="A5" s="23" t="s">
        <v>3</v>
      </c>
    </row>
    <row r="6" spans="1:3" x14ac:dyDescent="0.2">
      <c r="A6" s="23" t="s">
        <v>4</v>
      </c>
      <c r="B6" s="24" t="s">
        <v>329</v>
      </c>
    </row>
    <row r="7" spans="1:3" x14ac:dyDescent="0.2">
      <c r="A7" s="23" t="s">
        <v>5</v>
      </c>
      <c r="B7" s="24" t="s">
        <v>328</v>
      </c>
    </row>
    <row r="8" spans="1:3" x14ac:dyDescent="0.2">
      <c r="A8" s="23" t="s">
        <v>6</v>
      </c>
      <c r="B8" s="24" t="s">
        <v>78</v>
      </c>
    </row>
    <row r="9" spans="1:3" x14ac:dyDescent="0.2">
      <c r="A9" s="23"/>
      <c r="B9" s="24" t="s">
        <v>79</v>
      </c>
    </row>
    <row r="10" spans="1:3" x14ac:dyDescent="0.2">
      <c r="A10" s="23"/>
    </row>
    <row r="11" spans="1:3" x14ac:dyDescent="0.2">
      <c r="A11" s="23"/>
    </row>
    <row r="12" spans="1:3" x14ac:dyDescent="0.2">
      <c r="B12" s="24" t="s">
        <v>136</v>
      </c>
      <c r="C12" s="24" t="s">
        <v>137</v>
      </c>
    </row>
    <row r="13" spans="1:3" x14ac:dyDescent="0.2">
      <c r="B13" s="24" t="s">
        <v>138</v>
      </c>
      <c r="C13" s="24" t="s">
        <v>139</v>
      </c>
    </row>
    <row r="14" spans="1:3" x14ac:dyDescent="0.2">
      <c r="A14" s="24" t="s">
        <v>140</v>
      </c>
      <c r="B14" s="24">
        <v>27</v>
      </c>
      <c r="C14" s="24">
        <v>48</v>
      </c>
    </row>
    <row r="15" spans="1:3" x14ac:dyDescent="0.2">
      <c r="A15" s="24" t="s">
        <v>141</v>
      </c>
      <c r="B15" s="24">
        <v>18</v>
      </c>
      <c r="C15" s="24">
        <v>14</v>
      </c>
    </row>
    <row r="16" spans="1:3" x14ac:dyDescent="0.2">
      <c r="A16" s="24" t="s">
        <v>142</v>
      </c>
      <c r="B16" s="24">
        <v>31</v>
      </c>
      <c r="C16" s="24">
        <v>14</v>
      </c>
    </row>
    <row r="17" spans="1:3" x14ac:dyDescent="0.2">
      <c r="A17" s="24" t="s">
        <v>143</v>
      </c>
      <c r="B17" s="24">
        <v>9</v>
      </c>
      <c r="C17" s="24">
        <v>7</v>
      </c>
    </row>
    <row r="18" spans="1:3" x14ac:dyDescent="0.2">
      <c r="A18" s="24" t="s">
        <v>144</v>
      </c>
      <c r="B18" s="24">
        <v>2</v>
      </c>
      <c r="C18" s="24">
        <v>6</v>
      </c>
    </row>
    <row r="19" spans="1:3" x14ac:dyDescent="0.2">
      <c r="A19" s="24" t="s">
        <v>145</v>
      </c>
      <c r="B19" s="24">
        <v>7</v>
      </c>
      <c r="C19" s="24">
        <v>6</v>
      </c>
    </row>
    <row r="20" spans="1:3" x14ac:dyDescent="0.2">
      <c r="A20" s="24" t="s">
        <v>146</v>
      </c>
      <c r="B20" s="24">
        <v>6</v>
      </c>
      <c r="C20" s="24">
        <v>6</v>
      </c>
    </row>
    <row r="22" spans="1:3" x14ac:dyDescent="0.2">
      <c r="A22" s="24" t="s">
        <v>147</v>
      </c>
      <c r="B22" s="24">
        <v>27</v>
      </c>
      <c r="C22" s="24">
        <v>48</v>
      </c>
    </row>
    <row r="23" spans="1:3" x14ac:dyDescent="0.2">
      <c r="A23" s="24" t="s">
        <v>148</v>
      </c>
      <c r="B23" s="24">
        <v>18</v>
      </c>
      <c r="C23" s="24">
        <v>14</v>
      </c>
    </row>
    <row r="24" spans="1:3" x14ac:dyDescent="0.2">
      <c r="A24" s="24" t="s">
        <v>149</v>
      </c>
      <c r="B24" s="24">
        <v>31</v>
      </c>
      <c r="C24" s="24">
        <v>14</v>
      </c>
    </row>
    <row r="25" spans="1:3" x14ac:dyDescent="0.2">
      <c r="A25" s="24" t="s">
        <v>150</v>
      </c>
      <c r="B25" s="24">
        <v>9</v>
      </c>
      <c r="C25" s="24">
        <v>7</v>
      </c>
    </row>
    <row r="26" spans="1:3" x14ac:dyDescent="0.2">
      <c r="A26" s="24" t="s">
        <v>151</v>
      </c>
      <c r="B26" s="24">
        <v>2</v>
      </c>
      <c r="C26" s="24">
        <v>6</v>
      </c>
    </row>
    <row r="27" spans="1:3" x14ac:dyDescent="0.2">
      <c r="A27" s="24" t="s">
        <v>152</v>
      </c>
      <c r="B27" s="24">
        <v>7</v>
      </c>
      <c r="C27" s="24">
        <v>6</v>
      </c>
    </row>
    <row r="28" spans="1:3" x14ac:dyDescent="0.2">
      <c r="A28" s="24" t="s">
        <v>153</v>
      </c>
      <c r="B28" s="24">
        <v>6</v>
      </c>
      <c r="C28" s="24">
        <v>6</v>
      </c>
    </row>
    <row r="33" spans="8:8" x14ac:dyDescent="0.2">
      <c r="H33" s="25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Normal="100" workbookViewId="0"/>
  </sheetViews>
  <sheetFormatPr defaultRowHeight="12" x14ac:dyDescent="0.2"/>
  <cols>
    <col min="1" max="1" width="13.42578125" style="26" customWidth="1"/>
    <col min="2" max="2" width="11" style="26" customWidth="1"/>
    <col min="3" max="7" width="9.140625" style="26"/>
    <col min="8" max="8" width="15" style="26" customWidth="1"/>
    <col min="9" max="16384" width="9.140625" style="26"/>
  </cols>
  <sheetData>
    <row r="1" spans="1:4" x14ac:dyDescent="0.2">
      <c r="A1" s="23"/>
    </row>
    <row r="2" spans="1:4" x14ac:dyDescent="0.2">
      <c r="A2" s="23" t="s">
        <v>0</v>
      </c>
      <c r="B2" s="26" t="s">
        <v>154</v>
      </c>
    </row>
    <row r="3" spans="1:4" x14ac:dyDescent="0.2">
      <c r="A3" s="23" t="s">
        <v>1</v>
      </c>
      <c r="B3" s="26" t="s">
        <v>155</v>
      </c>
    </row>
    <row r="4" spans="1:4" x14ac:dyDescent="0.2">
      <c r="A4" s="23" t="s">
        <v>2</v>
      </c>
      <c r="B4" s="26" t="s">
        <v>156</v>
      </c>
    </row>
    <row r="5" spans="1:4" x14ac:dyDescent="0.2">
      <c r="A5" s="23" t="s">
        <v>3</v>
      </c>
      <c r="B5" s="26" t="s">
        <v>305</v>
      </c>
    </row>
    <row r="6" spans="1:4" x14ac:dyDescent="0.2">
      <c r="A6" s="23" t="s">
        <v>4</v>
      </c>
      <c r="B6" s="26" t="s">
        <v>330</v>
      </c>
    </row>
    <row r="7" spans="1:4" x14ac:dyDescent="0.2">
      <c r="A7" s="23" t="s">
        <v>5</v>
      </c>
      <c r="B7" s="26" t="s">
        <v>331</v>
      </c>
    </row>
    <row r="8" spans="1:4" x14ac:dyDescent="0.2">
      <c r="A8" s="23" t="s">
        <v>6</v>
      </c>
      <c r="B8" s="26" t="s">
        <v>157</v>
      </c>
    </row>
    <row r="9" spans="1:4" x14ac:dyDescent="0.2">
      <c r="A9" s="23"/>
      <c r="B9" s="26" t="s">
        <v>158</v>
      </c>
    </row>
    <row r="10" spans="1:4" x14ac:dyDescent="0.2">
      <c r="A10" s="23"/>
    </row>
    <row r="11" spans="1:4" x14ac:dyDescent="0.2">
      <c r="A11" s="23"/>
    </row>
    <row r="13" spans="1:4" x14ac:dyDescent="0.2">
      <c r="B13" s="26" t="s">
        <v>159</v>
      </c>
      <c r="C13" s="26" t="s">
        <v>160</v>
      </c>
      <c r="D13" s="26" t="s">
        <v>161</v>
      </c>
    </row>
    <row r="14" spans="1:4" x14ac:dyDescent="0.2">
      <c r="A14" s="27" t="s">
        <v>37</v>
      </c>
      <c r="B14" s="26">
        <v>2016.5</v>
      </c>
      <c r="C14" s="40">
        <v>0.5</v>
      </c>
      <c r="D14" s="40">
        <v>1.5</v>
      </c>
    </row>
    <row r="15" spans="1:4" x14ac:dyDescent="0.2">
      <c r="A15" s="26" t="s">
        <v>162</v>
      </c>
      <c r="B15" s="26">
        <v>2016.75</v>
      </c>
      <c r="C15" s="40">
        <v>6.25</v>
      </c>
      <c r="D15" s="40">
        <v>3.4</v>
      </c>
    </row>
    <row r="16" spans="1:4" x14ac:dyDescent="0.2">
      <c r="A16" s="26" t="s">
        <v>163</v>
      </c>
      <c r="B16" s="26">
        <v>2017</v>
      </c>
      <c r="C16" s="40">
        <v>3</v>
      </c>
      <c r="D16" s="40">
        <v>3.4</v>
      </c>
    </row>
    <row r="17" spans="1:8" x14ac:dyDescent="0.2">
      <c r="A17" s="26" t="s">
        <v>164</v>
      </c>
      <c r="B17" s="26">
        <v>2017.25</v>
      </c>
      <c r="C17" s="40">
        <v>3.5</v>
      </c>
      <c r="D17" s="40">
        <v>4.2</v>
      </c>
    </row>
    <row r="18" spans="1:8" x14ac:dyDescent="0.2">
      <c r="A18" s="26" t="s">
        <v>165</v>
      </c>
      <c r="B18" s="26">
        <v>2017</v>
      </c>
      <c r="C18" s="40">
        <v>0.5</v>
      </c>
      <c r="D18" s="40">
        <v>6.3</v>
      </c>
      <c r="H18" s="28"/>
    </row>
    <row r="19" spans="1:8" x14ac:dyDescent="0.2">
      <c r="A19" s="26" t="s">
        <v>166</v>
      </c>
      <c r="B19" s="26">
        <v>2017</v>
      </c>
      <c r="C19" s="40">
        <v>0.75</v>
      </c>
      <c r="D19" s="40">
        <v>6.5</v>
      </c>
      <c r="H19" s="29"/>
    </row>
    <row r="20" spans="1:8" x14ac:dyDescent="0.2">
      <c r="A20" s="26" t="s">
        <v>167</v>
      </c>
      <c r="B20" s="26">
        <v>2017</v>
      </c>
      <c r="C20" s="40">
        <v>3</v>
      </c>
      <c r="D20" s="40">
        <v>9</v>
      </c>
      <c r="H20" s="29"/>
    </row>
    <row r="21" spans="1:8" x14ac:dyDescent="0.2">
      <c r="A21" s="26" t="s">
        <v>168</v>
      </c>
      <c r="B21" s="26">
        <v>2017.25</v>
      </c>
      <c r="C21" s="40">
        <v>1</v>
      </c>
      <c r="D21" s="40">
        <v>11</v>
      </c>
      <c r="H21" s="30"/>
    </row>
    <row r="22" spans="1:8" x14ac:dyDescent="0.2">
      <c r="A22" s="26" t="s">
        <v>169</v>
      </c>
      <c r="B22" s="26">
        <v>2017</v>
      </c>
      <c r="C22" s="40">
        <v>3</v>
      </c>
      <c r="D22" s="40">
        <v>15</v>
      </c>
    </row>
    <row r="23" spans="1:8" x14ac:dyDescent="0.2">
      <c r="A23" s="26" t="s">
        <v>170</v>
      </c>
      <c r="B23" s="26">
        <v>2017</v>
      </c>
      <c r="C23" s="40">
        <v>1</v>
      </c>
      <c r="D23" s="40">
        <v>17</v>
      </c>
    </row>
    <row r="24" spans="1:8" x14ac:dyDescent="0.2">
      <c r="A24" s="26" t="s">
        <v>171</v>
      </c>
      <c r="B24" s="26">
        <v>2017.25</v>
      </c>
      <c r="C24" s="40">
        <v>0.75</v>
      </c>
      <c r="D24" s="40">
        <v>25</v>
      </c>
    </row>
    <row r="25" spans="1:8" x14ac:dyDescent="0.2">
      <c r="A25" s="26" t="s">
        <v>172</v>
      </c>
      <c r="B25" s="26">
        <v>2017</v>
      </c>
      <c r="C25" s="40">
        <v>2</v>
      </c>
      <c r="D25" s="40">
        <v>31</v>
      </c>
    </row>
    <row r="26" spans="1:8" x14ac:dyDescent="0.2">
      <c r="A26" s="26" t="s">
        <v>173</v>
      </c>
      <c r="B26" s="26">
        <v>2016.5</v>
      </c>
      <c r="C26" s="40">
        <v>2</v>
      </c>
      <c r="D26" s="40">
        <v>100</v>
      </c>
    </row>
    <row r="27" spans="1:8" x14ac:dyDescent="0.2">
      <c r="A27" s="26" t="s">
        <v>174</v>
      </c>
      <c r="B27" s="26">
        <v>2016.5</v>
      </c>
      <c r="C27" s="40">
        <v>3.5</v>
      </c>
      <c r="D27" s="40">
        <v>500</v>
      </c>
    </row>
    <row r="31" spans="1:8" x14ac:dyDescent="0.2">
      <c r="A31" s="2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zoomScaleNormal="100" workbookViewId="0"/>
  </sheetViews>
  <sheetFormatPr defaultRowHeight="12" x14ac:dyDescent="0.2"/>
  <cols>
    <col min="1" max="1" width="12.28515625" style="24" customWidth="1"/>
    <col min="2" max="16384" width="9.140625" style="24"/>
  </cols>
  <sheetData>
    <row r="1" spans="1:11" x14ac:dyDescent="0.2">
      <c r="A1" s="23"/>
    </row>
    <row r="2" spans="1:11" x14ac:dyDescent="0.2">
      <c r="A2" s="23" t="s">
        <v>0</v>
      </c>
      <c r="B2" s="24" t="s">
        <v>175</v>
      </c>
    </row>
    <row r="3" spans="1:11" x14ac:dyDescent="0.2">
      <c r="A3" s="23" t="s">
        <v>1</v>
      </c>
      <c r="B3" s="24" t="s">
        <v>176</v>
      </c>
    </row>
    <row r="4" spans="1:11" x14ac:dyDescent="0.2">
      <c r="A4" s="23" t="s">
        <v>2</v>
      </c>
      <c r="G4" s="48"/>
      <c r="H4" s="48"/>
      <c r="I4" s="48"/>
      <c r="J4" s="48"/>
      <c r="K4" s="48"/>
    </row>
    <row r="5" spans="1:11" x14ac:dyDescent="0.2">
      <c r="A5" s="23" t="s">
        <v>3</v>
      </c>
    </row>
    <row r="6" spans="1:11" x14ac:dyDescent="0.2">
      <c r="A6" s="23" t="s">
        <v>4</v>
      </c>
      <c r="B6" s="24" t="s">
        <v>333</v>
      </c>
    </row>
    <row r="7" spans="1:11" x14ac:dyDescent="0.2">
      <c r="A7" s="23" t="s">
        <v>5</v>
      </c>
      <c r="B7" s="24" t="s">
        <v>332</v>
      </c>
    </row>
    <row r="8" spans="1:11" x14ac:dyDescent="0.2">
      <c r="A8" s="23" t="s">
        <v>6</v>
      </c>
      <c r="B8" s="24" t="s">
        <v>177</v>
      </c>
    </row>
    <row r="9" spans="1:11" x14ac:dyDescent="0.2">
      <c r="A9" s="23"/>
      <c r="B9" s="24" t="s">
        <v>178</v>
      </c>
    </row>
    <row r="10" spans="1:11" x14ac:dyDescent="0.2">
      <c r="A10" s="23"/>
    </row>
    <row r="14" spans="1:11" x14ac:dyDescent="0.2">
      <c r="A14" s="24" t="s">
        <v>179</v>
      </c>
      <c r="B14" s="24" t="s">
        <v>180</v>
      </c>
      <c r="C14" s="31">
        <v>3.600848419079564</v>
      </c>
    </row>
    <row r="15" spans="1:11" x14ac:dyDescent="0.2">
      <c r="A15" s="24" t="s">
        <v>181</v>
      </c>
      <c r="B15" s="24" t="s">
        <v>86</v>
      </c>
      <c r="C15" s="31">
        <v>3.4488879872188272</v>
      </c>
    </row>
    <row r="16" spans="1:11" x14ac:dyDescent="0.2">
      <c r="A16" s="24" t="s">
        <v>82</v>
      </c>
      <c r="B16" s="24" t="s">
        <v>87</v>
      </c>
      <c r="C16" s="31">
        <v>2.36482854993013</v>
      </c>
    </row>
    <row r="17" spans="1:3" x14ac:dyDescent="0.2">
      <c r="A17" s="24" t="s">
        <v>80</v>
      </c>
      <c r="B17" s="24" t="s">
        <v>85</v>
      </c>
      <c r="C17" s="31">
        <v>1.8149930663186231</v>
      </c>
    </row>
    <row r="18" spans="1:3" x14ac:dyDescent="0.2">
      <c r="A18" s="24" t="s">
        <v>182</v>
      </c>
      <c r="B18" s="24" t="s">
        <v>183</v>
      </c>
      <c r="C18" s="31">
        <v>1.2368802346538503</v>
      </c>
    </row>
    <row r="19" spans="1:3" x14ac:dyDescent="0.2">
      <c r="A19" s="24" t="s">
        <v>84</v>
      </c>
      <c r="B19" s="24" t="s">
        <v>89</v>
      </c>
      <c r="C19" s="31">
        <v>0.40616734734344168</v>
      </c>
    </row>
    <row r="20" spans="1:3" x14ac:dyDescent="0.2">
      <c r="A20" s="24" t="s">
        <v>184</v>
      </c>
      <c r="B20" s="24" t="s">
        <v>185</v>
      </c>
      <c r="C20" s="31">
        <v>0.16217092815827883</v>
      </c>
    </row>
    <row r="21" spans="1:3" x14ac:dyDescent="0.2">
      <c r="A21" s="24" t="s">
        <v>186</v>
      </c>
      <c r="B21" s="24" t="s">
        <v>88</v>
      </c>
      <c r="C21" s="31">
        <v>0.11745114242209424</v>
      </c>
    </row>
    <row r="22" spans="1:3" x14ac:dyDescent="0.2">
      <c r="A22" s="24" t="s">
        <v>187</v>
      </c>
      <c r="B22" s="24" t="s">
        <v>188</v>
      </c>
      <c r="C22" s="31">
        <v>0.10326044866664946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6"/>
  <sheetViews>
    <sheetView showGridLines="0" zoomScaleNormal="100" workbookViewId="0"/>
  </sheetViews>
  <sheetFormatPr defaultRowHeight="12" x14ac:dyDescent="0.2"/>
  <cols>
    <col min="1" max="1" width="12.28515625" style="9" bestFit="1" customWidth="1"/>
    <col min="2" max="16384" width="9.140625" style="9"/>
  </cols>
  <sheetData>
    <row r="1" spans="1:3" x14ac:dyDescent="0.2">
      <c r="A1" s="1"/>
    </row>
    <row r="2" spans="1:3" x14ac:dyDescent="0.2">
      <c r="A2" s="1" t="s">
        <v>0</v>
      </c>
      <c r="B2" s="2" t="s">
        <v>284</v>
      </c>
    </row>
    <row r="3" spans="1:3" x14ac:dyDescent="0.2">
      <c r="A3" s="1" t="s">
        <v>1</v>
      </c>
      <c r="B3" s="9" t="s">
        <v>287</v>
      </c>
    </row>
    <row r="4" spans="1:3" x14ac:dyDescent="0.2">
      <c r="A4" s="1" t="s">
        <v>2</v>
      </c>
    </row>
    <row r="5" spans="1:3" x14ac:dyDescent="0.2">
      <c r="A5" s="1" t="s">
        <v>3</v>
      </c>
    </row>
    <row r="6" spans="1:3" x14ac:dyDescent="0.2">
      <c r="A6" s="1" t="s">
        <v>4</v>
      </c>
      <c r="B6" s="2" t="s">
        <v>311</v>
      </c>
    </row>
    <row r="7" spans="1:3" x14ac:dyDescent="0.2">
      <c r="A7" s="1" t="s">
        <v>5</v>
      </c>
      <c r="B7" s="2" t="s">
        <v>310</v>
      </c>
    </row>
    <row r="8" spans="1:3" x14ac:dyDescent="0.2">
      <c r="A8" s="1" t="s">
        <v>6</v>
      </c>
      <c r="B8" s="10" t="s">
        <v>7</v>
      </c>
    </row>
    <row r="9" spans="1:3" x14ac:dyDescent="0.2">
      <c r="A9" s="1"/>
      <c r="B9" s="10" t="s">
        <v>7</v>
      </c>
    </row>
    <row r="10" spans="1:3" x14ac:dyDescent="0.2">
      <c r="A10" s="1"/>
      <c r="B10" s="10"/>
    </row>
    <row r="11" spans="1:3" x14ac:dyDescent="0.2">
      <c r="A11" s="1"/>
      <c r="B11" s="9" t="s">
        <v>8</v>
      </c>
      <c r="C11" s="9" t="s">
        <v>9</v>
      </c>
    </row>
    <row r="12" spans="1:3" x14ac:dyDescent="0.2">
      <c r="A12" s="1"/>
      <c r="B12" s="9" t="s">
        <v>10</v>
      </c>
      <c r="C12" s="9" t="s">
        <v>11</v>
      </c>
    </row>
    <row r="13" spans="1:3" x14ac:dyDescent="0.2">
      <c r="A13" s="1" t="s">
        <v>12</v>
      </c>
      <c r="B13" s="9">
        <v>500</v>
      </c>
      <c r="C13" s="9">
        <v>1000</v>
      </c>
    </row>
    <row r="14" spans="1:3" x14ac:dyDescent="0.2">
      <c r="A14" s="9" t="s">
        <v>13</v>
      </c>
      <c r="B14" s="9">
        <v>250</v>
      </c>
      <c r="C14" s="9">
        <v>800</v>
      </c>
    </row>
    <row r="15" spans="1:3" x14ac:dyDescent="0.2">
      <c r="A15" s="1" t="s">
        <v>14</v>
      </c>
      <c r="B15" s="9">
        <v>180</v>
      </c>
      <c r="C15" s="9">
        <v>800</v>
      </c>
    </row>
    <row r="16" spans="1:3" x14ac:dyDescent="0.2">
      <c r="A16" s="9" t="s">
        <v>15</v>
      </c>
      <c r="B16" s="9">
        <v>80</v>
      </c>
      <c r="C16" s="9">
        <v>600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Normal="100" workbookViewId="0"/>
  </sheetViews>
  <sheetFormatPr defaultRowHeight="12.75" x14ac:dyDescent="0.2"/>
  <cols>
    <col min="1" max="1" width="12.140625" style="32" customWidth="1"/>
    <col min="2" max="16384" width="9.140625" style="32"/>
  </cols>
  <sheetData>
    <row r="1" spans="1:6" x14ac:dyDescent="0.2">
      <c r="A1" s="23"/>
    </row>
    <row r="2" spans="1:6" x14ac:dyDescent="0.2">
      <c r="A2" s="23" t="s">
        <v>0</v>
      </c>
      <c r="B2" s="49" t="s">
        <v>189</v>
      </c>
    </row>
    <row r="3" spans="1:6" x14ac:dyDescent="0.2">
      <c r="A3" s="23" t="s">
        <v>1</v>
      </c>
      <c r="B3" s="32" t="s">
        <v>190</v>
      </c>
    </row>
    <row r="4" spans="1:6" x14ac:dyDescent="0.2">
      <c r="A4" s="23" t="s">
        <v>2</v>
      </c>
    </row>
    <row r="5" spans="1:6" x14ac:dyDescent="0.2">
      <c r="A5" s="23" t="s">
        <v>3</v>
      </c>
    </row>
    <row r="6" spans="1:6" x14ac:dyDescent="0.2">
      <c r="A6" s="23" t="s">
        <v>4</v>
      </c>
      <c r="B6" s="32" t="s">
        <v>334</v>
      </c>
    </row>
    <row r="7" spans="1:6" x14ac:dyDescent="0.2">
      <c r="A7" s="23" t="s">
        <v>5</v>
      </c>
      <c r="B7" s="32" t="s">
        <v>334</v>
      </c>
    </row>
    <row r="8" spans="1:6" x14ac:dyDescent="0.2">
      <c r="A8" s="23" t="s">
        <v>6</v>
      </c>
      <c r="B8" s="32" t="s">
        <v>78</v>
      </c>
    </row>
    <row r="9" spans="1:6" x14ac:dyDescent="0.2">
      <c r="A9" s="23"/>
    </row>
    <row r="10" spans="1:6" x14ac:dyDescent="0.2">
      <c r="A10" s="23"/>
    </row>
    <row r="11" spans="1:6" x14ac:dyDescent="0.2">
      <c r="A11" s="24"/>
    </row>
    <row r="12" spans="1:6" x14ac:dyDescent="0.2">
      <c r="A12" s="24"/>
      <c r="C12" s="32" t="s">
        <v>191</v>
      </c>
      <c r="D12" s="32" t="s">
        <v>192</v>
      </c>
      <c r="E12" s="32" t="s">
        <v>193</v>
      </c>
    </row>
    <row r="13" spans="1:6" x14ac:dyDescent="0.2">
      <c r="C13" s="32" t="s">
        <v>194</v>
      </c>
      <c r="D13" s="32" t="s">
        <v>195</v>
      </c>
      <c r="E13" s="32" t="s">
        <v>196</v>
      </c>
    </row>
    <row r="14" spans="1:6" x14ac:dyDescent="0.2">
      <c r="A14" s="32" t="s">
        <v>64</v>
      </c>
      <c r="B14" s="33" t="str">
        <f>VLOOKUP(A14,[16]Selected!B$2:D$47,3,0)</f>
        <v>DE</v>
      </c>
      <c r="C14" s="34">
        <v>9.8680000000000003</v>
      </c>
      <c r="D14" s="34">
        <v>4.5510000000000002</v>
      </c>
      <c r="E14" s="34">
        <v>22.375</v>
      </c>
      <c r="F14" s="34">
        <v>36.793999999999997</v>
      </c>
    </row>
    <row r="15" spans="1:6" x14ac:dyDescent="0.2">
      <c r="A15" s="32" t="s">
        <v>197</v>
      </c>
      <c r="B15" s="33" t="s">
        <v>198</v>
      </c>
      <c r="C15" s="34">
        <v>13.148</v>
      </c>
      <c r="D15" s="34">
        <v>6.9470000000000001</v>
      </c>
      <c r="E15" s="34">
        <v>10.984999999999999</v>
      </c>
      <c r="F15" s="34">
        <v>31.08</v>
      </c>
    </row>
    <row r="16" spans="1:6" x14ac:dyDescent="0.2">
      <c r="A16" s="32" t="s">
        <v>199</v>
      </c>
      <c r="B16" s="33" t="s">
        <v>200</v>
      </c>
      <c r="C16" s="34">
        <v>5.3929999999999998</v>
      </c>
      <c r="D16" s="34">
        <v>2.1429999999999998</v>
      </c>
      <c r="E16" s="34">
        <v>22.013999999999999</v>
      </c>
      <c r="F16" s="34">
        <v>29.549999999999997</v>
      </c>
    </row>
    <row r="17" spans="1:6" x14ac:dyDescent="0.2">
      <c r="A17" s="32" t="s">
        <v>201</v>
      </c>
      <c r="B17" s="33" t="str">
        <f>VLOOKUP(A17,[16]Selected!B$2:D$47,3,0)</f>
        <v>AT</v>
      </c>
      <c r="C17" s="34">
        <v>5.5789999999999997</v>
      </c>
      <c r="D17" s="34">
        <v>4.0209999999999999</v>
      </c>
      <c r="E17" s="34">
        <v>19.696999999999999</v>
      </c>
      <c r="F17" s="34">
        <v>29.296999999999997</v>
      </c>
    </row>
    <row r="18" spans="1:6" x14ac:dyDescent="0.2">
      <c r="A18" s="32" t="s">
        <v>202</v>
      </c>
      <c r="B18" s="33" t="s">
        <v>203</v>
      </c>
      <c r="C18" s="34">
        <v>2.3450000000000002</v>
      </c>
      <c r="D18" s="34">
        <v>4.8109999999999999</v>
      </c>
      <c r="E18" s="34">
        <v>21.864000000000001</v>
      </c>
      <c r="F18" s="34">
        <v>29.020000000000003</v>
      </c>
    </row>
    <row r="19" spans="1:6" x14ac:dyDescent="0.2">
      <c r="A19" s="32" t="s">
        <v>204</v>
      </c>
      <c r="B19" s="33" t="str">
        <f>VLOOKUP(A19,[16]Selected!B$2:D$47,3,0)</f>
        <v>FI</v>
      </c>
      <c r="C19" s="34">
        <v>4.8739999999999997</v>
      </c>
      <c r="D19" s="34">
        <v>6.6589999999999998</v>
      </c>
      <c r="E19" s="34">
        <v>16.952999999999999</v>
      </c>
      <c r="F19" s="34">
        <v>28.485999999999997</v>
      </c>
    </row>
    <row r="20" spans="1:6" x14ac:dyDescent="0.2">
      <c r="A20" s="32" t="s">
        <v>205</v>
      </c>
      <c r="B20" s="33" t="str">
        <f>VLOOKUP(A20,[16]Selected!B$2:D$47,3,0)</f>
        <v>PT</v>
      </c>
      <c r="C20" s="34">
        <v>6.2370000000000001</v>
      </c>
      <c r="D20" s="34">
        <v>1.153</v>
      </c>
      <c r="E20" s="34">
        <v>20.523</v>
      </c>
      <c r="F20" s="34">
        <v>27.913</v>
      </c>
    </row>
    <row r="21" spans="1:6" x14ac:dyDescent="0.2">
      <c r="A21" s="32" t="s">
        <v>206</v>
      </c>
      <c r="B21" s="33" t="s">
        <v>207</v>
      </c>
      <c r="C21" s="34">
        <v>2.9830000000000001</v>
      </c>
      <c r="D21" s="34">
        <v>1.679</v>
      </c>
      <c r="E21" s="34">
        <v>23.236000000000001</v>
      </c>
      <c r="F21" s="34">
        <v>27.898</v>
      </c>
    </row>
    <row r="22" spans="1:6" x14ac:dyDescent="0.2">
      <c r="A22" s="32" t="s">
        <v>208</v>
      </c>
      <c r="B22" s="33" t="str">
        <f>VLOOKUP(A22,[16]Selected!B$2:D$47,3,0)</f>
        <v>EE</v>
      </c>
      <c r="C22" s="34">
        <v>7.0919999999999996</v>
      </c>
      <c r="D22" s="34">
        <v>4.9189999999999996</v>
      </c>
      <c r="E22" s="34">
        <v>14.46</v>
      </c>
      <c r="F22" s="34">
        <v>26.471</v>
      </c>
    </row>
    <row r="23" spans="1:6" x14ac:dyDescent="0.2">
      <c r="A23" s="32" t="s">
        <v>209</v>
      </c>
      <c r="B23" s="33" t="str">
        <f>VLOOKUP(A23,[16]Selected!B$2:D$47,3,0)</f>
        <v>UK</v>
      </c>
      <c r="C23" s="34">
        <v>13.38</v>
      </c>
      <c r="D23" s="34">
        <v>3.6120000000000001</v>
      </c>
      <c r="E23" s="34">
        <v>9.1549999999999994</v>
      </c>
      <c r="F23" s="34">
        <v>26.146999999999998</v>
      </c>
    </row>
    <row r="24" spans="1:6" x14ac:dyDescent="0.2">
      <c r="A24" s="32" t="s">
        <v>210</v>
      </c>
      <c r="B24" s="33" t="str">
        <f>VLOOKUP(A24,[16]Selected!B$2:D$47,3,0)</f>
        <v>SE</v>
      </c>
      <c r="C24" s="34">
        <v>4.3369999999999997</v>
      </c>
      <c r="D24" s="34">
        <v>3.528</v>
      </c>
      <c r="E24" s="34">
        <v>18.149000000000001</v>
      </c>
      <c r="F24" s="34">
        <v>26.014000000000003</v>
      </c>
    </row>
    <row r="25" spans="1:6" x14ac:dyDescent="0.2">
      <c r="A25" s="32" t="s">
        <v>180</v>
      </c>
      <c r="B25" s="33" t="str">
        <f>VLOOKUP(A25,[16]Selected!B$2:D$47,3,0)</f>
        <v>SI</v>
      </c>
      <c r="C25" s="34">
        <v>6.0279999999999996</v>
      </c>
      <c r="D25" s="34">
        <v>3.4729999999999999</v>
      </c>
      <c r="E25" s="34">
        <v>16.151</v>
      </c>
      <c r="F25" s="34">
        <v>25.652000000000001</v>
      </c>
    </row>
    <row r="26" spans="1:6" x14ac:dyDescent="0.2">
      <c r="A26" s="32" t="s">
        <v>211</v>
      </c>
      <c r="B26" s="33" t="str">
        <f>VLOOKUP(A26,[16]Selected!B$2:D$47,3,0)</f>
        <v>ES</v>
      </c>
      <c r="C26" s="34">
        <v>5.0999999999999996</v>
      </c>
      <c r="D26" s="34">
        <v>3.9790000000000001</v>
      </c>
      <c r="E26" s="34">
        <v>16.452000000000002</v>
      </c>
      <c r="F26" s="34">
        <v>25.531000000000002</v>
      </c>
    </row>
    <row r="27" spans="1:6" x14ac:dyDescent="0.2">
      <c r="A27" s="32" t="s">
        <v>66</v>
      </c>
      <c r="B27" s="33" t="str">
        <f>VLOOKUP(A27,[16]Selected!B$2:D$47,3,0)</f>
        <v>FR</v>
      </c>
      <c r="C27" s="34">
        <v>7.37</v>
      </c>
      <c r="D27" s="34">
        <v>3.0609999999999999</v>
      </c>
      <c r="E27" s="34">
        <v>14.843999999999999</v>
      </c>
      <c r="F27" s="34">
        <v>25.274999999999999</v>
      </c>
    </row>
    <row r="28" spans="1:6" x14ac:dyDescent="0.2">
      <c r="A28" s="32" t="s">
        <v>86</v>
      </c>
      <c r="B28" s="33" t="str">
        <f>VLOOKUP(A28,[16]Selected!B$2:D$47,3,0)</f>
        <v>CZ</v>
      </c>
      <c r="C28" s="34">
        <v>5.1890000000000001</v>
      </c>
      <c r="D28" s="34">
        <v>4.2770000000000001</v>
      </c>
      <c r="E28" s="34">
        <v>15.805999999999999</v>
      </c>
      <c r="F28" s="34">
        <v>25.271999999999998</v>
      </c>
    </row>
    <row r="29" spans="1:6" x14ac:dyDescent="0.2">
      <c r="A29" s="32" t="s">
        <v>212</v>
      </c>
      <c r="B29" s="33" t="str">
        <f>VLOOKUP(A29,[16]Selected!B$2:D$47,3,0)</f>
        <v>IE</v>
      </c>
      <c r="C29" s="34">
        <v>8.1760000000000002</v>
      </c>
      <c r="D29" s="34">
        <v>6.4710000000000001</v>
      </c>
      <c r="E29" s="34">
        <v>10.218999999999999</v>
      </c>
      <c r="F29" s="34">
        <v>24.866</v>
      </c>
    </row>
    <row r="30" spans="1:6" x14ac:dyDescent="0.2">
      <c r="A30" s="32" t="s">
        <v>213</v>
      </c>
      <c r="B30" s="33" t="str">
        <f>VLOOKUP(A30,[16]Selected!B$2:D$47,3,0)</f>
        <v>CH</v>
      </c>
      <c r="C30" s="34">
        <v>6.6749999999999998</v>
      </c>
      <c r="D30" s="34">
        <v>2.3889999999999998</v>
      </c>
      <c r="E30" s="34">
        <v>15.462</v>
      </c>
      <c r="F30" s="34">
        <v>24.526</v>
      </c>
    </row>
    <row r="31" spans="1:6" x14ac:dyDescent="0.2">
      <c r="A31" s="32" t="s">
        <v>214</v>
      </c>
      <c r="B31" s="33" t="str">
        <f>VLOOKUP(A31,[16]Selected!B$2:D$47,3,0)</f>
        <v>LT</v>
      </c>
      <c r="C31" s="34">
        <v>3.996</v>
      </c>
      <c r="D31" s="34">
        <v>1.823</v>
      </c>
      <c r="E31" s="34">
        <v>17.283000000000001</v>
      </c>
      <c r="F31" s="34">
        <v>23.102</v>
      </c>
    </row>
    <row r="32" spans="1:6" x14ac:dyDescent="0.2">
      <c r="A32" s="32" t="s">
        <v>87</v>
      </c>
      <c r="B32" s="33" t="str">
        <f>VLOOKUP(A32,[16]Selected!B$2:D$47,3,0)</f>
        <v>HU</v>
      </c>
      <c r="C32" s="34">
        <v>4.2169999999999996</v>
      </c>
      <c r="D32" s="34">
        <v>2.4009999999999998</v>
      </c>
      <c r="E32" s="34">
        <v>15.776999999999999</v>
      </c>
      <c r="F32" s="34">
        <v>22.395</v>
      </c>
    </row>
    <row r="33" spans="1:6" x14ac:dyDescent="0.2">
      <c r="A33" s="32" t="s">
        <v>89</v>
      </c>
      <c r="B33" s="33" t="str">
        <f>VLOOKUP(A33,[16]Selected!B$2:D$47,3,0)</f>
        <v>PL</v>
      </c>
      <c r="C33" s="34">
        <v>4.1280000000000001</v>
      </c>
      <c r="D33" s="34">
        <v>3.0470000000000002</v>
      </c>
      <c r="E33" s="34">
        <v>15.092000000000001</v>
      </c>
      <c r="F33" s="34">
        <v>22.267000000000003</v>
      </c>
    </row>
    <row r="34" spans="1:6" x14ac:dyDescent="0.2">
      <c r="A34" s="32" t="s">
        <v>74</v>
      </c>
      <c r="B34" s="33" t="s">
        <v>215</v>
      </c>
      <c r="C34" s="34">
        <v>6.9459999999999997</v>
      </c>
      <c r="D34" s="34">
        <v>2.87</v>
      </c>
      <c r="E34" s="34">
        <v>11.500999999999999</v>
      </c>
      <c r="F34" s="34">
        <v>21.317</v>
      </c>
    </row>
    <row r="35" spans="1:6" x14ac:dyDescent="0.2">
      <c r="A35" s="32" t="s">
        <v>85</v>
      </c>
      <c r="B35" s="33" t="str">
        <f>VLOOKUP(A35,[16]Selected!B$2:D$47,3,0)</f>
        <v>SK</v>
      </c>
      <c r="C35" s="34">
        <v>5.57</v>
      </c>
      <c r="D35" s="34">
        <v>2.87</v>
      </c>
      <c r="E35" s="34">
        <v>12.7</v>
      </c>
      <c r="F35" s="34">
        <v>21.14</v>
      </c>
    </row>
    <row r="36" spans="1:6" x14ac:dyDescent="0.2">
      <c r="A36" s="32" t="s">
        <v>216</v>
      </c>
      <c r="B36" s="33" t="str">
        <f>VLOOKUP(A36,[16]Selected!B$2:D$47,3,0)</f>
        <v>NO</v>
      </c>
      <c r="C36" s="34">
        <v>4.9630000000000001</v>
      </c>
      <c r="D36" s="34">
        <v>3.1320000000000001</v>
      </c>
      <c r="E36" s="34">
        <v>12.91</v>
      </c>
      <c r="F36" s="34">
        <v>21.005000000000003</v>
      </c>
    </row>
    <row r="37" spans="1:6" x14ac:dyDescent="0.2">
      <c r="A37" s="32" t="s">
        <v>217</v>
      </c>
      <c r="B37" s="33" t="str">
        <f>VLOOKUP(A37,[16]Selected!B$2:D$47,3,0)</f>
        <v>LV</v>
      </c>
      <c r="C37" s="34">
        <v>3.5310000000000001</v>
      </c>
      <c r="D37" s="34">
        <v>4.4180000000000001</v>
      </c>
      <c r="E37" s="34">
        <v>12.507999999999999</v>
      </c>
      <c r="F37" s="34">
        <v>20.457000000000001</v>
      </c>
    </row>
    <row r="38" spans="1:6" x14ac:dyDescent="0.2">
      <c r="A38" s="32" t="s">
        <v>71</v>
      </c>
      <c r="B38" s="33" t="s">
        <v>218</v>
      </c>
      <c r="C38" s="34">
        <v>1.175</v>
      </c>
      <c r="D38" s="34">
        <v>3.2639999999999998</v>
      </c>
      <c r="E38" s="34">
        <v>15.664999999999999</v>
      </c>
      <c r="F38" s="34">
        <v>20.103999999999999</v>
      </c>
    </row>
    <row r="39" spans="1:6" x14ac:dyDescent="0.2">
      <c r="A39" s="32" t="s">
        <v>219</v>
      </c>
      <c r="B39" s="33" t="str">
        <f>VLOOKUP(A39,[16]Selected!B$2:D$47,3,0)</f>
        <v>DK</v>
      </c>
      <c r="C39" s="34">
        <v>4.6219999999999999</v>
      </c>
      <c r="D39" s="34">
        <v>4.3650000000000002</v>
      </c>
      <c r="E39" s="34">
        <v>10.654</v>
      </c>
      <c r="F39" s="34">
        <v>19.640999999999998</v>
      </c>
    </row>
    <row r="40" spans="1:6" x14ac:dyDescent="0.2">
      <c r="A40" s="32" t="s">
        <v>220</v>
      </c>
      <c r="B40" s="33" t="s">
        <v>221</v>
      </c>
      <c r="C40" s="34">
        <v>2.6760000000000002</v>
      </c>
      <c r="D40" s="34">
        <v>8.5139999999999993</v>
      </c>
      <c r="E40" s="34">
        <v>8.1579999999999995</v>
      </c>
      <c r="F40" s="34">
        <v>19.347999999999999</v>
      </c>
    </row>
    <row r="41" spans="1:6" x14ac:dyDescent="0.2">
      <c r="A41" s="32" t="s">
        <v>222</v>
      </c>
      <c r="B41" s="33" t="str">
        <f>VLOOKUP(A41,[16]Selected!B$2:D$47,3,0)</f>
        <v>TR</v>
      </c>
      <c r="C41" s="34">
        <v>3.637</v>
      </c>
      <c r="D41" s="34">
        <v>1.887</v>
      </c>
      <c r="E41" s="34">
        <v>13.279</v>
      </c>
      <c r="F41" s="34">
        <v>18.803000000000001</v>
      </c>
    </row>
    <row r="42" spans="1:6" x14ac:dyDescent="0.2">
      <c r="A42" s="32" t="s">
        <v>70</v>
      </c>
      <c r="B42" s="33" t="s">
        <v>223</v>
      </c>
      <c r="C42" s="34">
        <v>6.133</v>
      </c>
      <c r="D42" s="34">
        <v>3.7749999999999999</v>
      </c>
      <c r="E42" s="34">
        <v>7.734</v>
      </c>
      <c r="F42" s="34">
        <v>17.641999999999999</v>
      </c>
    </row>
    <row r="43" spans="1:6" x14ac:dyDescent="0.2">
      <c r="A43" s="32" t="s">
        <v>224</v>
      </c>
      <c r="B43" s="33" t="str">
        <f>VLOOKUP(A43,[16]Selected!B$2:D$47,3,0)</f>
        <v>BE</v>
      </c>
      <c r="C43" s="34">
        <v>4.468</v>
      </c>
      <c r="D43" s="34">
        <v>1.1379999999999999</v>
      </c>
      <c r="E43" s="34">
        <v>11.821</v>
      </c>
      <c r="F43" s="34">
        <v>17.427</v>
      </c>
    </row>
    <row r="44" spans="1:6" x14ac:dyDescent="0.2">
      <c r="A44" s="32" t="s">
        <v>53</v>
      </c>
      <c r="B44" s="33" t="s">
        <v>53</v>
      </c>
      <c r="C44" s="34">
        <v>7.0049999999999999</v>
      </c>
      <c r="D44" s="34">
        <v>3.64</v>
      </c>
      <c r="E44" s="34">
        <v>6.7229999999999999</v>
      </c>
      <c r="F44" s="34">
        <v>17.367999999999999</v>
      </c>
    </row>
    <row r="45" spans="1:6" x14ac:dyDescent="0.2">
      <c r="A45" s="32" t="s">
        <v>225</v>
      </c>
      <c r="B45" s="33" t="s">
        <v>226</v>
      </c>
      <c r="C45" s="34">
        <v>2.633</v>
      </c>
      <c r="D45" s="34">
        <v>3.1880000000000002</v>
      </c>
      <c r="E45" s="34">
        <v>9.5269999999999992</v>
      </c>
      <c r="F45" s="34">
        <v>15.347999999999999</v>
      </c>
    </row>
  </sheetData>
  <pageMargins left="0.75" right="0.75" top="1" bottom="1" header="0.5" footer="0.5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6"/>
  <sheetViews>
    <sheetView showGridLines="0" zoomScaleNormal="100" workbookViewId="0"/>
  </sheetViews>
  <sheetFormatPr defaultRowHeight="12" x14ac:dyDescent="0.2"/>
  <cols>
    <col min="1" max="1" width="12.28515625" style="9" bestFit="1" customWidth="1"/>
    <col min="2" max="16384" width="9.140625" style="9"/>
  </cols>
  <sheetData>
    <row r="1" spans="1:2" x14ac:dyDescent="0.2">
      <c r="A1" s="1"/>
    </row>
    <row r="2" spans="1:2" x14ac:dyDescent="0.2">
      <c r="A2" s="1" t="s">
        <v>0</v>
      </c>
      <c r="B2" s="2" t="s">
        <v>16</v>
      </c>
    </row>
    <row r="3" spans="1:2" x14ac:dyDescent="0.2">
      <c r="A3" s="1" t="s">
        <v>1</v>
      </c>
      <c r="B3" s="9" t="s">
        <v>288</v>
      </c>
    </row>
    <row r="4" spans="1:2" x14ac:dyDescent="0.2">
      <c r="A4" s="1" t="s">
        <v>2</v>
      </c>
    </row>
    <row r="5" spans="1:2" x14ac:dyDescent="0.2">
      <c r="A5" s="1" t="s">
        <v>3</v>
      </c>
    </row>
    <row r="6" spans="1:2" x14ac:dyDescent="0.2">
      <c r="A6" s="1" t="s">
        <v>4</v>
      </c>
      <c r="B6" s="2" t="s">
        <v>312</v>
      </c>
    </row>
    <row r="7" spans="1:2" x14ac:dyDescent="0.2">
      <c r="A7" s="1" t="s">
        <v>5</v>
      </c>
      <c r="B7" s="2" t="s">
        <v>313</v>
      </c>
    </row>
    <row r="8" spans="1:2" x14ac:dyDescent="0.2">
      <c r="A8" s="1" t="s">
        <v>6</v>
      </c>
      <c r="B8" s="9" t="s">
        <v>17</v>
      </c>
    </row>
    <row r="9" spans="1:2" x14ac:dyDescent="0.2">
      <c r="A9" s="1"/>
      <c r="B9" s="9" t="s">
        <v>18</v>
      </c>
    </row>
    <row r="10" spans="1:2" x14ac:dyDescent="0.2">
      <c r="A10" s="1"/>
    </row>
    <row r="11" spans="1:2" x14ac:dyDescent="0.2">
      <c r="A11" s="1"/>
    </row>
    <row r="12" spans="1:2" x14ac:dyDescent="0.2">
      <c r="A12" s="11">
        <v>42370</v>
      </c>
      <c r="B12" s="9">
        <v>0.1</v>
      </c>
    </row>
    <row r="13" spans="1:2" x14ac:dyDescent="0.2">
      <c r="A13" s="11">
        <v>42736</v>
      </c>
      <c r="B13" s="9">
        <v>0.1</v>
      </c>
    </row>
    <row r="14" spans="1:2" x14ac:dyDescent="0.2">
      <c r="A14" s="11">
        <v>43101</v>
      </c>
      <c r="B14" s="9">
        <v>0.2</v>
      </c>
    </row>
    <row r="15" spans="1:2" x14ac:dyDescent="0.2">
      <c r="A15" s="11">
        <v>43466</v>
      </c>
      <c r="B15" s="9">
        <v>0.3</v>
      </c>
    </row>
    <row r="16" spans="1:2" x14ac:dyDescent="0.2">
      <c r="A16" s="11">
        <v>43831</v>
      </c>
      <c r="B16" s="9">
        <v>0.4</v>
      </c>
    </row>
    <row r="17" spans="1:2" x14ac:dyDescent="0.2">
      <c r="A17" s="11">
        <v>44197</v>
      </c>
      <c r="B17" s="9">
        <v>0.5</v>
      </c>
    </row>
    <row r="18" spans="1:2" x14ac:dyDescent="0.2">
      <c r="A18" s="11">
        <v>44562</v>
      </c>
      <c r="B18" s="9">
        <v>0.6</v>
      </c>
    </row>
    <row r="19" spans="1:2" x14ac:dyDescent="0.2">
      <c r="A19" s="11">
        <v>44927</v>
      </c>
      <c r="B19" s="9">
        <v>0.7</v>
      </c>
    </row>
    <row r="20" spans="1:2" x14ac:dyDescent="0.2">
      <c r="A20" s="11">
        <v>45292</v>
      </c>
      <c r="B20" s="9">
        <v>0.8</v>
      </c>
    </row>
    <row r="21" spans="1:2" x14ac:dyDescent="0.2">
      <c r="A21" s="11">
        <v>45658</v>
      </c>
      <c r="B21" s="9">
        <v>0.99</v>
      </c>
    </row>
    <row r="22" spans="1:2" x14ac:dyDescent="0.2">
      <c r="A22" s="11">
        <v>46023</v>
      </c>
      <c r="B22" s="9">
        <v>1.17</v>
      </c>
    </row>
    <row r="23" spans="1:2" x14ac:dyDescent="0.2">
      <c r="A23" s="11">
        <v>46388</v>
      </c>
      <c r="B23" s="9">
        <v>1.5</v>
      </c>
    </row>
    <row r="24" spans="1:2" x14ac:dyDescent="0.2">
      <c r="A24" s="11">
        <v>46753</v>
      </c>
      <c r="B24" s="9">
        <v>1.9</v>
      </c>
    </row>
    <row r="25" spans="1:2" x14ac:dyDescent="0.2">
      <c r="A25" s="11">
        <v>47119</v>
      </c>
      <c r="B25" s="9">
        <v>2.2000000000000002</v>
      </c>
    </row>
    <row r="26" spans="1:2" x14ac:dyDescent="0.2">
      <c r="A26" s="11">
        <v>47484</v>
      </c>
      <c r="B26" s="9">
        <f>B25+0.55</f>
        <v>2.75</v>
      </c>
    </row>
    <row r="27" spans="1:2" x14ac:dyDescent="0.2">
      <c r="A27" s="11">
        <v>47849</v>
      </c>
      <c r="B27" s="9">
        <f t="shared" ref="B27:B36" si="0">B26+0.55</f>
        <v>3.3</v>
      </c>
    </row>
    <row r="28" spans="1:2" x14ac:dyDescent="0.2">
      <c r="A28" s="11">
        <v>48214</v>
      </c>
      <c r="B28" s="9">
        <f t="shared" si="0"/>
        <v>3.8499999999999996</v>
      </c>
    </row>
    <row r="29" spans="1:2" x14ac:dyDescent="0.2">
      <c r="A29" s="11">
        <v>48580</v>
      </c>
      <c r="B29" s="9">
        <f t="shared" si="0"/>
        <v>4.3999999999999995</v>
      </c>
    </row>
    <row r="30" spans="1:2" x14ac:dyDescent="0.2">
      <c r="A30" s="11">
        <v>48945</v>
      </c>
      <c r="B30" s="9">
        <f t="shared" si="0"/>
        <v>4.9499999999999993</v>
      </c>
    </row>
    <row r="31" spans="1:2" x14ac:dyDescent="0.2">
      <c r="A31" s="11">
        <v>49310</v>
      </c>
      <c r="B31" s="9">
        <f t="shared" si="0"/>
        <v>5.4999999999999991</v>
      </c>
    </row>
    <row r="32" spans="1:2" x14ac:dyDescent="0.2">
      <c r="A32" s="11">
        <v>49675</v>
      </c>
      <c r="B32" s="9">
        <f t="shared" si="0"/>
        <v>6.0499999999999989</v>
      </c>
    </row>
    <row r="33" spans="1:2" x14ac:dyDescent="0.2">
      <c r="A33" s="11">
        <v>50041</v>
      </c>
      <c r="B33" s="9">
        <f t="shared" si="0"/>
        <v>6.5999999999999988</v>
      </c>
    </row>
    <row r="34" spans="1:2" x14ac:dyDescent="0.2">
      <c r="A34" s="11">
        <v>50406</v>
      </c>
      <c r="B34" s="9">
        <f t="shared" si="0"/>
        <v>7.1499999999999986</v>
      </c>
    </row>
    <row r="35" spans="1:2" x14ac:dyDescent="0.2">
      <c r="A35" s="11">
        <v>50771</v>
      </c>
      <c r="B35" s="9">
        <f t="shared" si="0"/>
        <v>7.6999999999999984</v>
      </c>
    </row>
    <row r="36" spans="1:2" x14ac:dyDescent="0.2">
      <c r="A36" s="11">
        <v>51136</v>
      </c>
      <c r="B36" s="9">
        <f t="shared" si="0"/>
        <v>8.2499999999999982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3"/>
  <sheetViews>
    <sheetView showGridLines="0" zoomScaleNormal="100" workbookViewId="0"/>
  </sheetViews>
  <sheetFormatPr defaultRowHeight="12" x14ac:dyDescent="0.2"/>
  <cols>
    <col min="1" max="1" width="10.28515625" style="9" bestFit="1" customWidth="1"/>
    <col min="2" max="2" width="9.140625" style="9" customWidth="1"/>
    <col min="3" max="16384" width="9.140625" style="9"/>
  </cols>
  <sheetData>
    <row r="1" spans="1:12" x14ac:dyDescent="0.2">
      <c r="A1" s="1"/>
    </row>
    <row r="2" spans="1:12" x14ac:dyDescent="0.2">
      <c r="A2" s="1" t="s">
        <v>0</v>
      </c>
      <c r="B2" s="9" t="s">
        <v>19</v>
      </c>
    </row>
    <row r="3" spans="1:12" x14ac:dyDescent="0.2">
      <c r="A3" s="1" t="s">
        <v>1</v>
      </c>
      <c r="B3" s="9" t="s">
        <v>289</v>
      </c>
    </row>
    <row r="4" spans="1:12" x14ac:dyDescent="0.2">
      <c r="A4" s="1" t="s">
        <v>2</v>
      </c>
    </row>
    <row r="5" spans="1:12" x14ac:dyDescent="0.2">
      <c r="A5" s="1" t="s">
        <v>3</v>
      </c>
    </row>
    <row r="6" spans="1:12" x14ac:dyDescent="0.2">
      <c r="A6" s="1" t="s">
        <v>4</v>
      </c>
      <c r="B6" s="9" t="s">
        <v>314</v>
      </c>
    </row>
    <row r="7" spans="1:12" x14ac:dyDescent="0.2">
      <c r="A7" s="1" t="s">
        <v>5</v>
      </c>
      <c r="B7" s="9" t="s">
        <v>314</v>
      </c>
    </row>
    <row r="8" spans="1:12" x14ac:dyDescent="0.2">
      <c r="A8" s="1"/>
    </row>
    <row r="9" spans="1:12" x14ac:dyDescent="0.2">
      <c r="A9" s="1"/>
    </row>
    <row r="12" spans="1:12" x14ac:dyDescent="0.2">
      <c r="A12" s="9">
        <v>2013</v>
      </c>
      <c r="B12" s="9">
        <v>2014</v>
      </c>
      <c r="C12" s="9">
        <v>2015</v>
      </c>
      <c r="D12" s="9">
        <v>2016</v>
      </c>
      <c r="E12" s="9">
        <v>2017</v>
      </c>
    </row>
    <row r="13" spans="1:12" x14ac:dyDescent="0.2">
      <c r="A13" s="9">
        <v>1</v>
      </c>
      <c r="B13" s="9">
        <v>1</v>
      </c>
      <c r="C13" s="9">
        <v>1</v>
      </c>
      <c r="D13" s="9">
        <v>4</v>
      </c>
      <c r="E13" s="9">
        <v>5</v>
      </c>
    </row>
    <row r="14" spans="1:12" x14ac:dyDescent="0.2">
      <c r="A14" s="9">
        <v>4</v>
      </c>
      <c r="B14" s="9">
        <v>3</v>
      </c>
      <c r="C14" s="9">
        <v>2</v>
      </c>
      <c r="D14" s="9">
        <v>10</v>
      </c>
      <c r="E14" s="9">
        <v>10</v>
      </c>
    </row>
    <row r="15" spans="1:12" x14ac:dyDescent="0.2">
      <c r="B15" s="9">
        <v>2</v>
      </c>
      <c r="C15" s="9">
        <v>3</v>
      </c>
      <c r="D15" s="9">
        <v>8</v>
      </c>
      <c r="E15" s="9">
        <v>6</v>
      </c>
      <c r="G15" s="12"/>
      <c r="H15" s="12"/>
      <c r="I15" s="12"/>
      <c r="J15" s="12"/>
      <c r="K15" s="12"/>
      <c r="L15" s="12"/>
    </row>
    <row r="16" spans="1:12" x14ac:dyDescent="0.2">
      <c r="A16" s="9">
        <v>6</v>
      </c>
      <c r="B16" s="9">
        <v>9</v>
      </c>
      <c r="C16" s="9">
        <v>10</v>
      </c>
      <c r="D16" s="9">
        <v>1</v>
      </c>
      <c r="E16" s="9">
        <v>2</v>
      </c>
    </row>
    <row r="17" spans="1:5" x14ac:dyDescent="0.2">
      <c r="D17" s="9">
        <v>2</v>
      </c>
      <c r="E17" s="9">
        <v>4</v>
      </c>
    </row>
    <row r="18" spans="1:5" x14ac:dyDescent="0.2">
      <c r="A18" s="9">
        <v>2</v>
      </c>
      <c r="B18" s="9">
        <v>6</v>
      </c>
      <c r="C18" s="9">
        <v>5</v>
      </c>
      <c r="D18" s="9">
        <v>5</v>
      </c>
      <c r="E18" s="9">
        <v>3</v>
      </c>
    </row>
    <row r="19" spans="1:5" x14ac:dyDescent="0.2">
      <c r="A19" s="9">
        <v>6</v>
      </c>
      <c r="B19" s="9">
        <v>10</v>
      </c>
      <c r="C19" s="9">
        <v>9</v>
      </c>
      <c r="D19" s="9">
        <v>3</v>
      </c>
      <c r="E19" s="9">
        <v>1</v>
      </c>
    </row>
    <row r="20" spans="1:5" x14ac:dyDescent="0.2">
      <c r="B20" s="9">
        <v>4</v>
      </c>
      <c r="C20" s="9">
        <v>4</v>
      </c>
      <c r="D20" s="9">
        <v>11</v>
      </c>
      <c r="E20" s="9">
        <v>11</v>
      </c>
    </row>
    <row r="21" spans="1:5" x14ac:dyDescent="0.2">
      <c r="B21" s="9">
        <v>11</v>
      </c>
      <c r="C21" s="9">
        <v>11</v>
      </c>
      <c r="D21" s="9">
        <v>9</v>
      </c>
      <c r="E21" s="9">
        <v>9</v>
      </c>
    </row>
    <row r="22" spans="1:5" x14ac:dyDescent="0.2">
      <c r="A22" s="9">
        <v>7</v>
      </c>
      <c r="B22" s="9">
        <v>7</v>
      </c>
      <c r="C22" s="9">
        <v>7</v>
      </c>
      <c r="D22" s="9">
        <v>6</v>
      </c>
      <c r="E22" s="9">
        <v>8</v>
      </c>
    </row>
    <row r="23" spans="1:5" x14ac:dyDescent="0.2">
      <c r="D23" s="9">
        <v>7</v>
      </c>
      <c r="E23" s="9">
        <v>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showGridLines="0" workbookViewId="0"/>
  </sheetViews>
  <sheetFormatPr defaultRowHeight="12" x14ac:dyDescent="0.2"/>
  <cols>
    <col min="1" max="1" width="10.28515625" style="24" bestFit="1" customWidth="1"/>
    <col min="2" max="2" width="15.42578125" style="24" customWidth="1"/>
    <col min="3" max="3" width="28.85546875" style="24" customWidth="1"/>
    <col min="4" max="4" width="46.140625" style="24" customWidth="1"/>
    <col min="5" max="16384" width="9.140625" style="24"/>
  </cols>
  <sheetData>
    <row r="2" spans="1:4" x14ac:dyDescent="0.2">
      <c r="A2" s="24" t="s">
        <v>0</v>
      </c>
      <c r="B2" s="24" t="s">
        <v>245</v>
      </c>
    </row>
    <row r="3" spans="1:4" x14ac:dyDescent="0.2">
      <c r="A3" s="24" t="s">
        <v>1</v>
      </c>
      <c r="B3" s="24" t="s">
        <v>246</v>
      </c>
    </row>
    <row r="4" spans="1:4" x14ac:dyDescent="0.2">
      <c r="A4" s="24" t="s">
        <v>2</v>
      </c>
    </row>
    <row r="5" spans="1:4" x14ac:dyDescent="0.2">
      <c r="A5" s="24" t="s">
        <v>3</v>
      </c>
    </row>
    <row r="6" spans="1:4" x14ac:dyDescent="0.2">
      <c r="A6" s="24" t="s">
        <v>4</v>
      </c>
      <c r="B6" s="24" t="s">
        <v>309</v>
      </c>
    </row>
    <row r="7" spans="1:4" x14ac:dyDescent="0.2">
      <c r="A7" s="24" t="s">
        <v>5</v>
      </c>
      <c r="B7" s="24" t="s">
        <v>309</v>
      </c>
    </row>
    <row r="10" spans="1:4" x14ac:dyDescent="0.2">
      <c r="B10" s="43"/>
      <c r="C10" s="43" t="s">
        <v>229</v>
      </c>
      <c r="D10" s="43" t="s">
        <v>230</v>
      </c>
    </row>
    <row r="11" spans="1:4" x14ac:dyDescent="0.2">
      <c r="B11" s="39" t="s">
        <v>231</v>
      </c>
      <c r="C11" s="39" t="s">
        <v>232</v>
      </c>
      <c r="D11" s="39" t="s">
        <v>233</v>
      </c>
    </row>
    <row r="12" spans="1:4" x14ac:dyDescent="0.2">
      <c r="B12" s="39"/>
      <c r="C12" s="39" t="s">
        <v>234</v>
      </c>
      <c r="D12" s="39" t="s">
        <v>235</v>
      </c>
    </row>
    <row r="13" spans="1:4" x14ac:dyDescent="0.2">
      <c r="B13" s="39"/>
      <c r="C13" s="39" t="s">
        <v>236</v>
      </c>
      <c r="D13" s="39"/>
    </row>
    <row r="14" spans="1:4" x14ac:dyDescent="0.2">
      <c r="B14" s="44"/>
      <c r="C14" s="44" t="s">
        <v>233</v>
      </c>
      <c r="D14" s="44"/>
    </row>
    <row r="15" spans="1:4" ht="12.75" customHeight="1" x14ac:dyDescent="0.2">
      <c r="B15" s="46" t="s">
        <v>237</v>
      </c>
      <c r="C15" s="46" t="s">
        <v>238</v>
      </c>
      <c r="D15" s="46" t="s">
        <v>239</v>
      </c>
    </row>
    <row r="16" spans="1:4" x14ac:dyDescent="0.2">
      <c r="B16" s="44"/>
      <c r="C16" s="44" t="s">
        <v>240</v>
      </c>
      <c r="D16" s="44" t="s">
        <v>241</v>
      </c>
    </row>
    <row r="17" spans="2:4" x14ac:dyDescent="0.2">
      <c r="B17" s="44"/>
      <c r="C17" s="44" t="s">
        <v>242</v>
      </c>
      <c r="D17" s="44" t="s">
        <v>243</v>
      </c>
    </row>
    <row r="18" spans="2:4" x14ac:dyDescent="0.2">
      <c r="B18" s="45"/>
      <c r="C18" s="45" t="s">
        <v>244</v>
      </c>
      <c r="D18" s="45"/>
    </row>
    <row r="19" spans="2:4" x14ac:dyDescent="0.2">
      <c r="B19" s="9"/>
      <c r="C19" s="9"/>
      <c r="D19" s="9"/>
    </row>
    <row r="20" spans="2:4" x14ac:dyDescent="0.2">
      <c r="B20" s="43"/>
      <c r="C20" s="43" t="s">
        <v>273</v>
      </c>
      <c r="D20" s="43" t="s">
        <v>274</v>
      </c>
    </row>
    <row r="21" spans="2:4" x14ac:dyDescent="0.2">
      <c r="B21" s="39" t="s">
        <v>306</v>
      </c>
      <c r="C21" s="39" t="s">
        <v>281</v>
      </c>
      <c r="D21" s="39" t="s">
        <v>290</v>
      </c>
    </row>
    <row r="22" spans="2:4" x14ac:dyDescent="0.2">
      <c r="B22" s="39"/>
      <c r="C22" s="39" t="s">
        <v>280</v>
      </c>
      <c r="D22" s="39" t="s">
        <v>291</v>
      </c>
    </row>
    <row r="23" spans="2:4" x14ac:dyDescent="0.2">
      <c r="B23" s="39"/>
      <c r="C23" s="39" t="s">
        <v>279</v>
      </c>
      <c r="D23" s="39"/>
    </row>
    <row r="24" spans="2:4" ht="12.75" customHeight="1" x14ac:dyDescent="0.2">
      <c r="B24" s="44"/>
      <c r="C24" s="44" t="s">
        <v>290</v>
      </c>
      <c r="D24" s="44"/>
    </row>
    <row r="25" spans="2:4" ht="12.75" customHeight="1" x14ac:dyDescent="0.2">
      <c r="B25" s="46" t="s">
        <v>307</v>
      </c>
      <c r="C25" s="46" t="s">
        <v>278</v>
      </c>
      <c r="D25" s="46" t="s">
        <v>292</v>
      </c>
    </row>
    <row r="26" spans="2:4" x14ac:dyDescent="0.2">
      <c r="B26" s="44"/>
      <c r="C26" s="44" t="s">
        <v>277</v>
      </c>
      <c r="D26" s="44" t="s">
        <v>293</v>
      </c>
    </row>
    <row r="27" spans="2:4" x14ac:dyDescent="0.2">
      <c r="B27" s="44"/>
      <c r="C27" s="44" t="s">
        <v>294</v>
      </c>
      <c r="D27" s="44" t="s">
        <v>275</v>
      </c>
    </row>
    <row r="28" spans="2:4" x14ac:dyDescent="0.2">
      <c r="B28" s="45"/>
      <c r="C28" s="45" t="s">
        <v>276</v>
      </c>
      <c r="D28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46"/>
  <sheetViews>
    <sheetView showGridLines="0" zoomScaleNormal="100" workbookViewId="0"/>
  </sheetViews>
  <sheetFormatPr defaultRowHeight="12" x14ac:dyDescent="0.2"/>
  <cols>
    <col min="1" max="1" width="16.5703125" style="13" customWidth="1"/>
    <col min="2" max="16384" width="9.140625" style="13"/>
  </cols>
  <sheetData>
    <row r="1" spans="1:2" x14ac:dyDescent="0.2">
      <c r="A1" s="1"/>
    </row>
    <row r="2" spans="1:2" x14ac:dyDescent="0.2">
      <c r="A2" s="1" t="s">
        <v>0</v>
      </c>
      <c r="B2" s="13" t="s">
        <v>20</v>
      </c>
    </row>
    <row r="3" spans="1:2" x14ac:dyDescent="0.2">
      <c r="A3" s="1" t="s">
        <v>1</v>
      </c>
      <c r="B3" s="13" t="s">
        <v>21</v>
      </c>
    </row>
    <row r="4" spans="1:2" x14ac:dyDescent="0.2">
      <c r="A4" s="1" t="s">
        <v>2</v>
      </c>
    </row>
    <row r="5" spans="1:2" x14ac:dyDescent="0.2">
      <c r="A5" s="1" t="s">
        <v>3</v>
      </c>
    </row>
    <row r="6" spans="1:2" x14ac:dyDescent="0.2">
      <c r="A6" s="1" t="s">
        <v>4</v>
      </c>
      <c r="B6" s="13" t="s">
        <v>316</v>
      </c>
    </row>
    <row r="7" spans="1:2" x14ac:dyDescent="0.2">
      <c r="A7" s="1" t="s">
        <v>5</v>
      </c>
      <c r="B7" s="13" t="s">
        <v>315</v>
      </c>
    </row>
    <row r="8" spans="1:2" x14ac:dyDescent="0.2">
      <c r="A8" s="1"/>
    </row>
    <row r="9" spans="1:2" x14ac:dyDescent="0.2">
      <c r="A9" s="1"/>
    </row>
    <row r="10" spans="1:2" x14ac:dyDescent="0.2">
      <c r="A10" s="9"/>
    </row>
    <row r="12" spans="1:2" x14ac:dyDescent="0.2">
      <c r="A12" s="13" t="s">
        <v>22</v>
      </c>
      <c r="B12" s="13">
        <v>10.5</v>
      </c>
    </row>
    <row r="13" spans="1:2" x14ac:dyDescent="0.2">
      <c r="A13" s="13" t="s">
        <v>23</v>
      </c>
      <c r="B13" s="13">
        <v>15.5</v>
      </c>
    </row>
    <row r="14" spans="1:2" x14ac:dyDescent="0.2">
      <c r="A14" s="13" t="s">
        <v>24</v>
      </c>
      <c r="B14" s="13">
        <v>23</v>
      </c>
    </row>
    <row r="15" spans="1:2" x14ac:dyDescent="0.2">
      <c r="A15" s="13" t="s">
        <v>25</v>
      </c>
      <c r="B15" s="13">
        <v>33.5</v>
      </c>
    </row>
    <row r="16" spans="1:2" x14ac:dyDescent="0.2">
      <c r="A16" s="13" t="s">
        <v>26</v>
      </c>
      <c r="B16" s="13">
        <v>17.5</v>
      </c>
    </row>
    <row r="17" spans="1:4" x14ac:dyDescent="0.2">
      <c r="A17" s="13" t="s">
        <v>27</v>
      </c>
      <c r="B17" s="13">
        <v>0.01</v>
      </c>
    </row>
    <row r="18" spans="1:4" x14ac:dyDescent="0.2">
      <c r="A18" s="13" t="s">
        <v>28</v>
      </c>
    </row>
    <row r="19" spans="1:4" x14ac:dyDescent="0.2">
      <c r="A19" s="13" t="s">
        <v>102</v>
      </c>
      <c r="B19" s="14">
        <v>40.476190476190474</v>
      </c>
      <c r="D19" s="14"/>
    </row>
    <row r="20" spans="1:4" x14ac:dyDescent="0.2">
      <c r="A20" s="13" t="s">
        <v>22</v>
      </c>
      <c r="B20" s="14">
        <v>6.1904761904761907</v>
      </c>
      <c r="D20" s="14"/>
    </row>
    <row r="21" spans="1:4" x14ac:dyDescent="0.2">
      <c r="A21" s="13" t="s">
        <v>23</v>
      </c>
      <c r="B21" s="14">
        <v>12.380952380952381</v>
      </c>
      <c r="D21" s="14"/>
    </row>
    <row r="22" spans="1:4" x14ac:dyDescent="0.2">
      <c r="A22" s="13" t="s">
        <v>24</v>
      </c>
      <c r="B22" s="14">
        <v>13.333333333333334</v>
      </c>
      <c r="D22" s="14"/>
    </row>
    <row r="23" spans="1:4" x14ac:dyDescent="0.2">
      <c r="A23" s="13" t="s">
        <v>29</v>
      </c>
      <c r="B23" s="14">
        <v>18.095238095238095</v>
      </c>
      <c r="D23" s="14"/>
    </row>
    <row r="24" spans="1:4" x14ac:dyDescent="0.2">
      <c r="A24" s="13" t="s">
        <v>26</v>
      </c>
      <c r="B24" s="14">
        <v>9.5238095238095237</v>
      </c>
      <c r="D24" s="14"/>
    </row>
    <row r="25" spans="1:4" x14ac:dyDescent="0.2">
      <c r="A25" s="13" t="s">
        <v>30</v>
      </c>
      <c r="B25" s="13">
        <v>0.01</v>
      </c>
      <c r="D25" s="14"/>
    </row>
    <row r="26" spans="1:4" x14ac:dyDescent="0.2">
      <c r="A26" s="13" t="s">
        <v>31</v>
      </c>
    </row>
    <row r="41" spans="2:2" x14ac:dyDescent="0.2">
      <c r="B41" s="14"/>
    </row>
    <row r="42" spans="2:2" x14ac:dyDescent="0.2">
      <c r="B42" s="14"/>
    </row>
    <row r="43" spans="2:2" x14ac:dyDescent="0.2">
      <c r="B43" s="14"/>
    </row>
    <row r="44" spans="2:2" x14ac:dyDescent="0.2">
      <c r="B44" s="14"/>
    </row>
    <row r="45" spans="2:2" x14ac:dyDescent="0.2">
      <c r="B45" s="14"/>
    </row>
    <row r="46" spans="2:2" x14ac:dyDescent="0.2">
      <c r="B46" s="1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16"/>
  <sheetViews>
    <sheetView showGridLines="0" zoomScaleNormal="100" workbookViewId="0"/>
  </sheetViews>
  <sheetFormatPr defaultRowHeight="12" x14ac:dyDescent="0.2"/>
  <cols>
    <col min="1" max="1" width="12.140625" style="9" customWidth="1"/>
    <col min="2" max="16384" width="9.140625" style="9"/>
  </cols>
  <sheetData>
    <row r="1" spans="1:2" x14ac:dyDescent="0.2">
      <c r="A1" s="1"/>
    </row>
    <row r="2" spans="1:2" x14ac:dyDescent="0.2">
      <c r="A2" s="1" t="s">
        <v>0</v>
      </c>
      <c r="B2" s="9" t="s">
        <v>32</v>
      </c>
    </row>
    <row r="3" spans="1:2" x14ac:dyDescent="0.2">
      <c r="A3" s="1" t="s">
        <v>1</v>
      </c>
      <c r="B3" s="9" t="s">
        <v>33</v>
      </c>
    </row>
    <row r="4" spans="1:2" x14ac:dyDescent="0.2">
      <c r="A4" s="1" t="s">
        <v>2</v>
      </c>
    </row>
    <row r="5" spans="1:2" x14ac:dyDescent="0.2">
      <c r="A5" s="1" t="s">
        <v>3</v>
      </c>
    </row>
    <row r="6" spans="1:2" x14ac:dyDescent="0.2">
      <c r="A6" s="1" t="s">
        <v>4</v>
      </c>
      <c r="B6" s="9" t="s">
        <v>317</v>
      </c>
    </row>
    <row r="7" spans="1:2" x14ac:dyDescent="0.2">
      <c r="A7" s="1" t="s">
        <v>5</v>
      </c>
      <c r="B7" s="9" t="s">
        <v>317</v>
      </c>
    </row>
    <row r="8" spans="1:2" x14ac:dyDescent="0.2">
      <c r="A8" s="1" t="s">
        <v>6</v>
      </c>
      <c r="B8" s="9" t="s">
        <v>34</v>
      </c>
    </row>
    <row r="9" spans="1:2" x14ac:dyDescent="0.2">
      <c r="A9" s="1"/>
      <c r="B9" s="9" t="s">
        <v>35</v>
      </c>
    </row>
    <row r="11" spans="1:2" x14ac:dyDescent="0.2">
      <c r="A11" s="13"/>
    </row>
    <row r="12" spans="1:2" x14ac:dyDescent="0.2">
      <c r="A12" s="9" t="s">
        <v>36</v>
      </c>
      <c r="B12" s="9">
        <v>6665</v>
      </c>
    </row>
    <row r="13" spans="1:2" x14ac:dyDescent="0.2">
      <c r="A13" s="9" t="s">
        <v>37</v>
      </c>
      <c r="B13" s="9">
        <v>4020</v>
      </c>
    </row>
    <row r="14" spans="1:2" x14ac:dyDescent="0.2">
      <c r="A14" s="9" t="s">
        <v>38</v>
      </c>
      <c r="B14" s="9">
        <v>2285</v>
      </c>
    </row>
    <row r="15" spans="1:2" x14ac:dyDescent="0.2">
      <c r="A15" s="9" t="s">
        <v>39</v>
      </c>
      <c r="B15" s="9">
        <v>1622</v>
      </c>
    </row>
    <row r="16" spans="1:2" x14ac:dyDescent="0.2">
      <c r="A16" s="9" t="s">
        <v>40</v>
      </c>
      <c r="B16" s="9">
        <v>1157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7"/>
  <sheetViews>
    <sheetView showGridLines="0" zoomScaleNormal="100" workbookViewId="0"/>
  </sheetViews>
  <sheetFormatPr defaultRowHeight="12" x14ac:dyDescent="0.2"/>
  <cols>
    <col min="1" max="1" width="12.28515625" style="9" customWidth="1"/>
    <col min="2" max="16384" width="9.140625" style="9"/>
  </cols>
  <sheetData>
    <row r="1" spans="1:2" x14ac:dyDescent="0.2">
      <c r="A1" s="1"/>
    </row>
    <row r="2" spans="1:2" x14ac:dyDescent="0.2">
      <c r="A2" s="1" t="s">
        <v>0</v>
      </c>
      <c r="B2" s="2" t="s">
        <v>41</v>
      </c>
    </row>
    <row r="3" spans="1:2" x14ac:dyDescent="0.2">
      <c r="A3" s="1" t="s">
        <v>1</v>
      </c>
      <c r="B3" s="9" t="s">
        <v>295</v>
      </c>
    </row>
    <row r="4" spans="1:2" x14ac:dyDescent="0.2">
      <c r="A4" s="1" t="s">
        <v>2</v>
      </c>
      <c r="B4" s="17" t="s">
        <v>321</v>
      </c>
    </row>
    <row r="5" spans="1:2" x14ac:dyDescent="0.2">
      <c r="A5" s="1" t="s">
        <v>3</v>
      </c>
      <c r="B5" s="9" t="s">
        <v>320</v>
      </c>
    </row>
    <row r="6" spans="1:2" x14ac:dyDescent="0.2">
      <c r="A6" s="1" t="s">
        <v>4</v>
      </c>
      <c r="B6" s="2" t="s">
        <v>319</v>
      </c>
    </row>
    <row r="7" spans="1:2" x14ac:dyDescent="0.2">
      <c r="A7" s="1" t="s">
        <v>5</v>
      </c>
      <c r="B7" s="9" t="s">
        <v>318</v>
      </c>
    </row>
    <row r="8" spans="1:2" x14ac:dyDescent="0.2">
      <c r="A8" s="1" t="s">
        <v>6</v>
      </c>
      <c r="B8" s="9" t="s">
        <v>42</v>
      </c>
    </row>
    <row r="9" spans="1:2" x14ac:dyDescent="0.2">
      <c r="A9" s="1"/>
      <c r="B9" s="9" t="s">
        <v>42</v>
      </c>
    </row>
    <row r="10" spans="1:2" x14ac:dyDescent="0.2">
      <c r="A10" s="1"/>
    </row>
    <row r="11" spans="1:2" x14ac:dyDescent="0.2">
      <c r="A11" s="1"/>
      <c r="B11" s="9" t="s">
        <v>43</v>
      </c>
    </row>
    <row r="12" spans="1:2" x14ac:dyDescent="0.2">
      <c r="A12" s="1"/>
      <c r="B12" s="13" t="s">
        <v>103</v>
      </c>
    </row>
    <row r="13" spans="1:2" x14ac:dyDescent="0.2">
      <c r="A13" s="15">
        <v>41640</v>
      </c>
      <c r="B13" s="16">
        <v>79999.999999999971</v>
      </c>
    </row>
    <row r="14" spans="1:2" x14ac:dyDescent="0.2">
      <c r="A14" s="15">
        <v>42005</v>
      </c>
      <c r="B14" s="16">
        <v>67271.713220297141</v>
      </c>
    </row>
    <row r="15" spans="1:2" x14ac:dyDescent="0.2">
      <c r="A15" s="15">
        <v>42370</v>
      </c>
      <c r="B15" s="16">
        <v>56568.542494923786</v>
      </c>
    </row>
    <row r="16" spans="1:2" x14ac:dyDescent="0.2">
      <c r="A16" s="15">
        <v>42736</v>
      </c>
      <c r="B16" s="16">
        <v>47568.284600108833</v>
      </c>
    </row>
    <row r="17" spans="1:2" x14ac:dyDescent="0.2">
      <c r="A17" s="15">
        <v>43101</v>
      </c>
      <c r="B17" s="16">
        <v>39999.999999999993</v>
      </c>
    </row>
    <row r="18" spans="1:2" x14ac:dyDescent="0.2">
      <c r="A18" s="15">
        <v>43466</v>
      </c>
      <c r="B18" s="16">
        <v>33635.856610148578</v>
      </c>
    </row>
    <row r="19" spans="1:2" x14ac:dyDescent="0.2">
      <c r="A19" s="15">
        <v>43831</v>
      </c>
      <c r="B19" s="16">
        <v>28284.2712474619</v>
      </c>
    </row>
    <row r="20" spans="1:2" x14ac:dyDescent="0.2">
      <c r="A20" s="15">
        <v>44197</v>
      </c>
      <c r="B20" s="16">
        <v>23784.14230005442</v>
      </c>
    </row>
    <row r="21" spans="1:2" x14ac:dyDescent="0.2">
      <c r="A21" s="15">
        <v>44562</v>
      </c>
      <c r="B21" s="16">
        <v>20000</v>
      </c>
    </row>
    <row r="22" spans="1:2" x14ac:dyDescent="0.2">
      <c r="A22" s="15">
        <v>44927</v>
      </c>
      <c r="B22" s="16">
        <v>16817.928305074292</v>
      </c>
    </row>
    <row r="23" spans="1:2" x14ac:dyDescent="0.2">
      <c r="A23" s="15">
        <v>45292</v>
      </c>
      <c r="B23" s="16">
        <v>14142.135623730952</v>
      </c>
    </row>
    <row r="24" spans="1:2" x14ac:dyDescent="0.2">
      <c r="A24" s="15">
        <v>45658</v>
      </c>
      <c r="B24" s="16">
        <v>11892.071150027212</v>
      </c>
    </row>
    <row r="25" spans="1:2" x14ac:dyDescent="0.2">
      <c r="A25" s="15"/>
      <c r="B25" s="16"/>
    </row>
    <row r="26" spans="1:2" x14ac:dyDescent="0.2">
      <c r="A26" s="15"/>
      <c r="B26" s="16"/>
    </row>
    <row r="27" spans="1:2" x14ac:dyDescent="0.2">
      <c r="A27" s="15"/>
      <c r="B27" s="16"/>
    </row>
    <row r="28" spans="1:2" x14ac:dyDescent="0.2">
      <c r="A28" s="15"/>
      <c r="B28" s="16"/>
    </row>
    <row r="29" spans="1:2" x14ac:dyDescent="0.2">
      <c r="A29" s="15"/>
      <c r="B29" s="16"/>
    </row>
    <row r="30" spans="1:2" x14ac:dyDescent="0.2">
      <c r="A30" s="11"/>
    </row>
    <row r="31" spans="1:2" x14ac:dyDescent="0.2">
      <c r="A31" s="11"/>
    </row>
    <row r="32" spans="1:2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C33"/>
  <sheetViews>
    <sheetView showGridLines="0" zoomScaleNormal="100" workbookViewId="0"/>
  </sheetViews>
  <sheetFormatPr defaultRowHeight="12" x14ac:dyDescent="0.2"/>
  <cols>
    <col min="1" max="1" width="12.28515625" style="9" bestFit="1" customWidth="1"/>
    <col min="2" max="16384" width="9.140625" style="9"/>
  </cols>
  <sheetData>
    <row r="2" spans="1:3" x14ac:dyDescent="0.2">
      <c r="A2" s="1" t="s">
        <v>0</v>
      </c>
      <c r="B2" s="9" t="s">
        <v>285</v>
      </c>
    </row>
    <row r="3" spans="1:3" x14ac:dyDescent="0.2">
      <c r="A3" s="1" t="s">
        <v>1</v>
      </c>
      <c r="B3" s="9" t="s">
        <v>286</v>
      </c>
    </row>
    <row r="4" spans="1:3" x14ac:dyDescent="0.2">
      <c r="A4" s="1" t="s">
        <v>2</v>
      </c>
    </row>
    <row r="5" spans="1:3" x14ac:dyDescent="0.2">
      <c r="A5" s="1" t="s">
        <v>3</v>
      </c>
    </row>
    <row r="6" spans="1:3" x14ac:dyDescent="0.2">
      <c r="A6" s="1" t="s">
        <v>4</v>
      </c>
      <c r="B6" s="9" t="s">
        <v>312</v>
      </c>
    </row>
    <row r="7" spans="1:3" x14ac:dyDescent="0.2">
      <c r="A7" s="1" t="s">
        <v>5</v>
      </c>
      <c r="B7" s="9" t="s">
        <v>322</v>
      </c>
    </row>
    <row r="8" spans="1:3" x14ac:dyDescent="0.2">
      <c r="A8" s="1" t="s">
        <v>6</v>
      </c>
      <c r="B8" s="9" t="s">
        <v>44</v>
      </c>
    </row>
    <row r="9" spans="1:3" x14ac:dyDescent="0.2">
      <c r="B9" s="9" t="s">
        <v>45</v>
      </c>
    </row>
    <row r="11" spans="1:3" x14ac:dyDescent="0.2">
      <c r="B11" s="9" t="s">
        <v>46</v>
      </c>
      <c r="C11" s="9" t="s">
        <v>47</v>
      </c>
    </row>
    <row r="12" spans="1:3" x14ac:dyDescent="0.2">
      <c r="B12" s="9" t="s">
        <v>48</v>
      </c>
      <c r="C12" s="9" t="s">
        <v>49</v>
      </c>
    </row>
    <row r="13" spans="1:3" x14ac:dyDescent="0.2">
      <c r="A13" s="11">
        <v>43831</v>
      </c>
      <c r="B13" s="16">
        <v>1</v>
      </c>
      <c r="C13" s="16">
        <v>6</v>
      </c>
    </row>
    <row r="14" spans="1:3" x14ac:dyDescent="0.2">
      <c r="A14" s="11">
        <v>44197</v>
      </c>
      <c r="B14" s="16">
        <f>(B13+1)*1.068</f>
        <v>2.1360000000000001</v>
      </c>
      <c r="C14" s="16">
        <f>C13+3.75</f>
        <v>9.75</v>
      </c>
    </row>
    <row r="15" spans="1:3" x14ac:dyDescent="0.2">
      <c r="A15" s="11">
        <v>44562</v>
      </c>
      <c r="B15" s="16">
        <f t="shared" ref="B15:B33" si="0">(B14+1)*1.068</f>
        <v>3.3492480000000002</v>
      </c>
      <c r="C15" s="16">
        <f t="shared" ref="C15:C17" si="1">C14+3.75</f>
        <v>13.5</v>
      </c>
    </row>
    <row r="16" spans="1:3" x14ac:dyDescent="0.2">
      <c r="A16" s="11">
        <v>44927</v>
      </c>
      <c r="B16" s="16">
        <f t="shared" si="0"/>
        <v>4.6449968640000003</v>
      </c>
      <c r="C16" s="16">
        <f t="shared" si="1"/>
        <v>17.25</v>
      </c>
    </row>
    <row r="17" spans="1:3" x14ac:dyDescent="0.2">
      <c r="A17" s="11">
        <v>45292</v>
      </c>
      <c r="B17" s="16">
        <f t="shared" si="0"/>
        <v>6.0288566507520009</v>
      </c>
      <c r="C17" s="16">
        <f t="shared" si="1"/>
        <v>21</v>
      </c>
    </row>
    <row r="18" spans="1:3" x14ac:dyDescent="0.2">
      <c r="A18" s="11">
        <v>45658</v>
      </c>
      <c r="B18" s="16">
        <f t="shared" si="0"/>
        <v>7.5068189030031371</v>
      </c>
      <c r="C18" s="16">
        <f>(C17+5)*1.089</f>
        <v>28.314</v>
      </c>
    </row>
    <row r="19" spans="1:3" x14ac:dyDescent="0.2">
      <c r="A19" s="11">
        <v>46023</v>
      </c>
      <c r="B19" s="16">
        <f t="shared" si="0"/>
        <v>9.0852825884073507</v>
      </c>
      <c r="C19" s="16">
        <f t="shared" ref="C19:C32" si="2">(C18+5)*1.08999999</f>
        <v>36.312259666859994</v>
      </c>
    </row>
    <row r="20" spans="1:3" x14ac:dyDescent="0.2">
      <c r="A20" s="11">
        <v>46388</v>
      </c>
      <c r="B20" s="16">
        <f t="shared" si="0"/>
        <v>10.771081804419051</v>
      </c>
      <c r="C20" s="16">
        <f t="shared" si="2"/>
        <v>45.03036262375479</v>
      </c>
    </row>
    <row r="21" spans="1:3" x14ac:dyDescent="0.2">
      <c r="A21" s="11">
        <v>46753</v>
      </c>
      <c r="B21" s="16">
        <f t="shared" si="0"/>
        <v>12.571515367119547</v>
      </c>
      <c r="C21" s="16">
        <f t="shared" si="2"/>
        <v>54.53309475958909</v>
      </c>
    </row>
    <row r="22" spans="1:3" x14ac:dyDescent="0.2">
      <c r="A22" s="11">
        <v>47119</v>
      </c>
      <c r="B22" s="16">
        <f t="shared" si="0"/>
        <v>14.494378412083677</v>
      </c>
      <c r="C22" s="16">
        <f t="shared" si="2"/>
        <v>64.891072692621151</v>
      </c>
    </row>
    <row r="23" spans="1:3" x14ac:dyDescent="0.2">
      <c r="A23" s="11">
        <v>47484</v>
      </c>
      <c r="B23" s="16">
        <f t="shared" si="0"/>
        <v>16.547996144105369</v>
      </c>
      <c r="C23" s="16">
        <f t="shared" si="2"/>
        <v>76.181268536046318</v>
      </c>
    </row>
    <row r="24" spans="1:3" x14ac:dyDescent="0.2">
      <c r="A24" s="11">
        <v>47849</v>
      </c>
      <c r="B24" s="16">
        <f t="shared" si="0"/>
        <v>18.741259881904536</v>
      </c>
      <c r="C24" s="16">
        <f t="shared" si="2"/>
        <v>88.487581892477792</v>
      </c>
    </row>
    <row r="25" spans="1:3" x14ac:dyDescent="0.2">
      <c r="A25" s="11">
        <v>48214</v>
      </c>
      <c r="B25" s="16">
        <f t="shared" si="0"/>
        <v>21.083665553874045</v>
      </c>
      <c r="C25" s="16">
        <f t="shared" si="2"/>
        <v>101.90146332792497</v>
      </c>
    </row>
    <row r="26" spans="1:3" x14ac:dyDescent="0.2">
      <c r="A26" s="11">
        <v>48580</v>
      </c>
      <c r="B26" s="16">
        <f t="shared" si="0"/>
        <v>23.585354811537481</v>
      </c>
      <c r="C26" s="16">
        <f t="shared" si="2"/>
        <v>116.52259395842358</v>
      </c>
    </row>
    <row r="27" spans="1:3" x14ac:dyDescent="0.2">
      <c r="A27" s="11">
        <v>48945</v>
      </c>
      <c r="B27" s="16">
        <f t="shared" si="0"/>
        <v>26.257158938722032</v>
      </c>
      <c r="C27" s="16">
        <f t="shared" si="2"/>
        <v>132.45962619945576</v>
      </c>
    </row>
    <row r="28" spans="1:3" x14ac:dyDescent="0.2">
      <c r="A28" s="11">
        <v>49310</v>
      </c>
      <c r="B28" s="16">
        <f t="shared" si="0"/>
        <v>29.110645746555132</v>
      </c>
      <c r="C28" s="16">
        <f t="shared" si="2"/>
        <v>149.83099118281049</v>
      </c>
    </row>
    <row r="29" spans="1:3" x14ac:dyDescent="0.2">
      <c r="A29" s="11">
        <v>49675</v>
      </c>
      <c r="B29" s="16">
        <f t="shared" si="0"/>
        <v>32.158169657320883</v>
      </c>
      <c r="C29" s="16">
        <f t="shared" si="2"/>
        <v>168.76577884095352</v>
      </c>
    </row>
    <row r="30" spans="1:3" x14ac:dyDescent="0.2">
      <c r="A30" s="11">
        <v>50041</v>
      </c>
      <c r="B30" s="16">
        <f t="shared" si="0"/>
        <v>35.412925194018705</v>
      </c>
      <c r="C30" s="16">
        <f t="shared" si="2"/>
        <v>189.40469719898152</v>
      </c>
    </row>
    <row r="31" spans="1:3" x14ac:dyDescent="0.2">
      <c r="A31" s="11">
        <v>50406</v>
      </c>
      <c r="B31" s="16">
        <f t="shared" si="0"/>
        <v>38.889004107211981</v>
      </c>
      <c r="C31" s="16">
        <f t="shared" si="2"/>
        <v>211.90111800284288</v>
      </c>
    </row>
    <row r="32" spans="1:3" x14ac:dyDescent="0.2">
      <c r="A32" s="11">
        <v>50771</v>
      </c>
      <c r="B32" s="16">
        <f t="shared" si="0"/>
        <v>42.601456386502399</v>
      </c>
      <c r="C32" s="16">
        <f t="shared" si="2"/>
        <v>236.42221645408753</v>
      </c>
    </row>
    <row r="33" spans="1:3" x14ac:dyDescent="0.2">
      <c r="A33" s="11">
        <v>51136</v>
      </c>
      <c r="B33" s="16">
        <f t="shared" si="0"/>
        <v>46.566355420784568</v>
      </c>
      <c r="C33" s="16">
        <f>(C32+8)*1.08999999</f>
        <v>266.4202134907332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c6-1</vt:lpstr>
      <vt:lpstr>c6-2</vt:lpstr>
      <vt:lpstr>c6-3</vt:lpstr>
      <vt:lpstr>c6-4</vt:lpstr>
      <vt:lpstr>t6-1</vt:lpstr>
      <vt:lpstr>c6-5</vt:lpstr>
      <vt:lpstr>c6-6</vt:lpstr>
      <vt:lpstr>c6-7</vt:lpstr>
      <vt:lpstr>c6-8</vt:lpstr>
      <vt:lpstr>c6-9</vt:lpstr>
      <vt:lpstr>c6-10</vt:lpstr>
      <vt:lpstr>c6-11</vt:lpstr>
      <vt:lpstr>c6-12</vt:lpstr>
      <vt:lpstr>t6-2</vt:lpstr>
      <vt:lpstr>c6-13</vt:lpstr>
      <vt:lpstr>t6-3</vt:lpstr>
      <vt:lpstr>c6-14</vt:lpstr>
      <vt:lpstr>c6-15</vt:lpstr>
      <vt:lpstr>c6-16</vt:lpstr>
      <vt:lpstr>c6-17</vt:lpstr>
      <vt:lpstr>'t6-1'!_Hlk494894796</vt:lpstr>
      <vt:lpstr>'t6-2'!_Hlk495496459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2017-12-05T09:42:28Z</dcterms:modified>
</cp:coreProperties>
</file>