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5_Q3\VÉGLEGES\"/>
    </mc:Choice>
  </mc:AlternateContent>
  <bookViews>
    <workbookView xWindow="360" yWindow="345" windowWidth="15000" windowHeight="4125" tabRatio="834" firstSheet="41" activeTab="59"/>
  </bookViews>
  <sheets>
    <sheet name="Data 1" sheetId="1" r:id="rId1"/>
    <sheet name="Chart 1" sheetId="17" r:id="rId2"/>
    <sheet name="Data 2" sheetId="99" r:id="rId3"/>
    <sheet name="Chart 2" sheetId="100" r:id="rId4"/>
    <sheet name="Data 3" sheetId="3" r:id="rId5"/>
    <sheet name="Chart 3" sheetId="62" r:id="rId6"/>
    <sheet name="Data 4" sheetId="76" r:id="rId7"/>
    <sheet name="Chart 4" sheetId="94" r:id="rId8"/>
    <sheet name="Data 5" sheetId="80" r:id="rId9"/>
    <sheet name="Chart 5" sheetId="81" r:id="rId10"/>
    <sheet name="Data 6" sheetId="8" r:id="rId11"/>
    <sheet name="Chart 6" sheetId="85" r:id="rId12"/>
    <sheet name="Data 7" sheetId="143" r:id="rId13"/>
    <sheet name="Chart 7" sheetId="144" r:id="rId14"/>
    <sheet name="Data 8" sheetId="44" r:id="rId15"/>
    <sheet name="Chart 8" sheetId="45" r:id="rId16"/>
    <sheet name="Data 9" sheetId="46" r:id="rId17"/>
    <sheet name="Chart 9" sheetId="47" r:id="rId18"/>
    <sheet name="Data 10" sheetId="65" r:id="rId19"/>
    <sheet name="Chart 10" sheetId="82" r:id="rId20"/>
    <sheet name="Data 11" sheetId="50" r:id="rId21"/>
    <sheet name="Chart 11" sheetId="51" r:id="rId22"/>
    <sheet name="Data 12" sheetId="52" r:id="rId23"/>
    <sheet name="Chart 12" sheetId="53" r:id="rId24"/>
    <sheet name="Data 13" sheetId="54" r:id="rId25"/>
    <sheet name="Chart 13" sheetId="104" r:id="rId26"/>
    <sheet name="Data 14" sheetId="72" r:id="rId27"/>
    <sheet name="Chart 14" sheetId="73" r:id="rId28"/>
    <sheet name="Data 15" sheetId="57" r:id="rId29"/>
    <sheet name="Chart 15" sheetId="56" r:id="rId30"/>
    <sheet name="Data 16" sheetId="58" r:id="rId31"/>
    <sheet name="Chart 16" sheetId="59" r:id="rId32"/>
    <sheet name="Data 17" sheetId="139" r:id="rId33"/>
    <sheet name="Chart 17" sheetId="142" r:id="rId34"/>
    <sheet name="Data 18" sheetId="60" r:id="rId35"/>
    <sheet name="Chart 18" sheetId="61" r:id="rId36"/>
    <sheet name="Data 19" sheetId="83" r:id="rId37"/>
    <sheet name="Chart 19" sheetId="84" r:id="rId38"/>
    <sheet name="Data 20" sheetId="88" r:id="rId39"/>
    <sheet name="Chart 20" sheetId="89" r:id="rId40"/>
    <sheet name="Data 21" sheetId="145" r:id="rId41"/>
    <sheet name="Chart 21" sheetId="146" r:id="rId42"/>
    <sheet name="Data 22" sheetId="147" r:id="rId43"/>
    <sheet name="Chart 22" sheetId="148" r:id="rId44"/>
    <sheet name="Data 23" sheetId="149" r:id="rId45"/>
    <sheet name="Chart 23" sheetId="150" r:id="rId46"/>
    <sheet name="Data 24" sheetId="151" r:id="rId47"/>
    <sheet name="Chart 24" sheetId="152" r:id="rId48"/>
    <sheet name="Data 25" sheetId="153" r:id="rId49"/>
    <sheet name="Chart 25" sheetId="154" r:id="rId50"/>
    <sheet name="Data 26" sheetId="155" r:id="rId51"/>
    <sheet name="Chart 26" sheetId="156" r:id="rId52"/>
    <sheet name="Data 27" sheetId="157" r:id="rId53"/>
    <sheet name="Chart 27" sheetId="158" r:id="rId54"/>
    <sheet name="Data 28" sheetId="161" r:id="rId55"/>
    <sheet name="Chart 28" sheetId="162" r:id="rId56"/>
    <sheet name="Data 29" sheetId="163" r:id="rId57"/>
    <sheet name="Chart 29" sheetId="164" r:id="rId58"/>
    <sheet name="Data 30" sheetId="165" r:id="rId59"/>
    <sheet name="Chart 30" sheetId="166" r:id="rId60"/>
  </sheets>
  <externalReferences>
    <externalReference r:id="rId61"/>
    <externalReference r:id="rId62"/>
    <externalReference r:id="rId63"/>
  </externalReferences>
  <definedNames>
    <definedName name="_S11_SKA_1_QA" localSheetId="8">#REF!</definedName>
    <definedName name="_S11_SKA_1_QA" localSheetId="12">#REF!</definedName>
    <definedName name="_S11_SKA_1_QA">#REF!</definedName>
    <definedName name="_S11_SKA_1_QG" localSheetId="8">#REF!</definedName>
    <definedName name="_S11_SKA_1_QG" localSheetId="12">#REF!</definedName>
    <definedName name="_S11_SKA_1_QG">#REF!</definedName>
    <definedName name="_S11_SKA_10_QA" localSheetId="8">#REF!</definedName>
    <definedName name="_S11_SKA_10_QA" localSheetId="12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 localSheetId="8">#REF!</definedName>
    <definedName name="IDO" localSheetId="12">#REF!</definedName>
    <definedName name="IDO">#REF!</definedName>
    <definedName name="Idősorok" localSheetId="8">#REF!,#REF!,#REF!</definedName>
    <definedName name="Idősorok" localSheetId="12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8">#REF!</definedName>
    <definedName name="TAR" localSheetId="12">#REF!</definedName>
    <definedName name="TAR">#REF!</definedName>
    <definedName name="VH" localSheetId="8">#REF!</definedName>
    <definedName name="VH" localSheetId="12">#REF!</definedName>
    <definedName name="VH">#REF!</definedName>
  </definedNames>
  <calcPr calcId="152511"/>
</workbook>
</file>

<file path=xl/calcChain.xml><?xml version="1.0" encoding="utf-8"?>
<calcChain xmlns="http://schemas.openxmlformats.org/spreadsheetml/2006/main">
  <c r="U1" i="88" l="1"/>
  <c r="Y1" i="88" s="1"/>
  <c r="AC1" i="88" s="1"/>
  <c r="P1" i="88"/>
  <c r="T1" i="88" s="1"/>
  <c r="X1" i="88" s="1"/>
  <c r="AB1" i="88" s="1"/>
  <c r="AF1" i="88" s="1"/>
  <c r="I1" i="88"/>
  <c r="U1" i="83"/>
  <c r="Y1" i="83" s="1"/>
  <c r="AC1" i="83" s="1"/>
  <c r="P1" i="83"/>
  <c r="T1" i="83" s="1"/>
  <c r="X1" i="83" s="1"/>
  <c r="AB1" i="83" s="1"/>
  <c r="AF1" i="83" s="1"/>
  <c r="I1" i="83"/>
  <c r="U1" i="60"/>
  <c r="Y1" i="60" s="1"/>
  <c r="AC1" i="60" s="1"/>
  <c r="P1" i="60"/>
  <c r="T1" i="60" s="1"/>
  <c r="X1" i="60" s="1"/>
  <c r="AB1" i="60" s="1"/>
  <c r="AF1" i="60" s="1"/>
  <c r="I1" i="60"/>
  <c r="U1" i="139"/>
  <c r="Y1" i="139" s="1"/>
  <c r="AC1" i="139" s="1"/>
  <c r="P1" i="139"/>
  <c r="T1" i="139" s="1"/>
  <c r="X1" i="139" s="1"/>
  <c r="AB1" i="139" s="1"/>
  <c r="AF1" i="139" s="1"/>
  <c r="I1" i="139"/>
  <c r="U1" i="58"/>
  <c r="Y1" i="58" s="1"/>
  <c r="AC1" i="58" s="1"/>
  <c r="P1" i="58"/>
  <c r="T1" i="58" s="1"/>
  <c r="X1" i="58" s="1"/>
  <c r="AB1" i="58" s="1"/>
  <c r="AF1" i="58" s="1"/>
  <c r="I1" i="58"/>
  <c r="U1" i="57"/>
  <c r="Y1" i="57" s="1"/>
  <c r="AC1" i="57" s="1"/>
  <c r="P1" i="57"/>
  <c r="T1" i="57" s="1"/>
  <c r="X1" i="57" s="1"/>
  <c r="AB1" i="57" s="1"/>
  <c r="AF1" i="57" s="1"/>
  <c r="I1" i="57"/>
  <c r="U1" i="72"/>
  <c r="Y1" i="72" s="1"/>
  <c r="AC1" i="72" s="1"/>
  <c r="P1" i="72"/>
  <c r="T1" i="72" s="1"/>
  <c r="X1" i="72" s="1"/>
  <c r="AB1" i="72" s="1"/>
  <c r="AF1" i="72" s="1"/>
  <c r="I1" i="72"/>
  <c r="U1" i="54"/>
  <c r="Y1" i="54" s="1"/>
  <c r="AC1" i="54" s="1"/>
  <c r="P1" i="54"/>
  <c r="T1" i="54" s="1"/>
  <c r="X1" i="54" s="1"/>
  <c r="AB1" i="54" s="1"/>
  <c r="AF1" i="54" s="1"/>
  <c r="I1" i="54"/>
  <c r="U1" i="52"/>
  <c r="Y1" i="52" s="1"/>
  <c r="AC1" i="52" s="1"/>
  <c r="P1" i="52"/>
  <c r="T1" i="52" s="1"/>
  <c r="X1" i="52" s="1"/>
  <c r="AB1" i="52" s="1"/>
  <c r="AF1" i="52" s="1"/>
  <c r="I1" i="52"/>
  <c r="U1" i="50"/>
  <c r="Y1" i="50" s="1"/>
  <c r="AC1" i="50" s="1"/>
  <c r="P1" i="50"/>
  <c r="T1" i="50" s="1"/>
  <c r="X1" i="50" s="1"/>
  <c r="AB1" i="50" s="1"/>
  <c r="AF1" i="50" s="1"/>
  <c r="I1" i="50"/>
  <c r="U1" i="65"/>
  <c r="Y1" i="65" s="1"/>
  <c r="AC1" i="65" s="1"/>
  <c r="P1" i="65"/>
  <c r="T1" i="65" s="1"/>
  <c r="X1" i="65" s="1"/>
  <c r="AB1" i="65" s="1"/>
  <c r="AF1" i="65" s="1"/>
  <c r="I1" i="65"/>
  <c r="U1" i="46"/>
  <c r="Y1" i="46" s="1"/>
  <c r="AC1" i="46" s="1"/>
  <c r="P1" i="46"/>
  <c r="T1" i="46" s="1"/>
  <c r="X1" i="46" s="1"/>
  <c r="AB1" i="46" s="1"/>
  <c r="AF1" i="46" s="1"/>
  <c r="I1" i="46"/>
  <c r="U1" i="44"/>
  <c r="Y1" i="44" s="1"/>
  <c r="AC1" i="44" s="1"/>
  <c r="P1" i="44"/>
  <c r="T1" i="44" s="1"/>
  <c r="X1" i="44" s="1"/>
  <c r="AB1" i="44" s="1"/>
  <c r="AF1" i="44" s="1"/>
  <c r="I1" i="44"/>
  <c r="U1" i="8"/>
  <c r="Y1" i="8" s="1"/>
  <c r="AC1" i="8" s="1"/>
  <c r="P1" i="8"/>
  <c r="T1" i="8" s="1"/>
  <c r="X1" i="8" s="1"/>
  <c r="AB1" i="8" s="1"/>
  <c r="AF1" i="8" s="1"/>
  <c r="I1" i="8"/>
  <c r="U1" i="80"/>
  <c r="Y1" i="80" s="1"/>
  <c r="AC1" i="80" s="1"/>
  <c r="P1" i="80"/>
  <c r="T1" i="80" s="1"/>
  <c r="X1" i="80" s="1"/>
  <c r="AB1" i="80" s="1"/>
  <c r="AF1" i="80" s="1"/>
  <c r="I1" i="80"/>
  <c r="U1" i="76"/>
  <c r="Y1" i="76" s="1"/>
  <c r="AC1" i="76" s="1"/>
  <c r="P1" i="76"/>
  <c r="T1" i="76" s="1"/>
  <c r="X1" i="76" s="1"/>
  <c r="AB1" i="76" s="1"/>
  <c r="AF1" i="76" s="1"/>
  <c r="I1" i="76"/>
  <c r="U1" i="3"/>
  <c r="Y1" i="3" s="1"/>
  <c r="AC1" i="3" s="1"/>
  <c r="P1" i="3"/>
  <c r="T1" i="3" s="1"/>
  <c r="X1" i="3" s="1"/>
  <c r="AB1" i="3" s="1"/>
  <c r="AF1" i="3" s="1"/>
  <c r="I1" i="3"/>
  <c r="U1" i="99"/>
  <c r="Y1" i="99" s="1"/>
  <c r="AC1" i="99" s="1"/>
  <c r="P1" i="99"/>
  <c r="T1" i="99" s="1"/>
  <c r="X1" i="99" s="1"/>
  <c r="AB1" i="99" s="1"/>
  <c r="AF1" i="99" s="1"/>
  <c r="I1" i="99"/>
  <c r="AB1" i="1"/>
  <c r="AF1" i="1" s="1"/>
  <c r="U1" i="1"/>
  <c r="Y1" i="1" s="1"/>
  <c r="AC1" i="1" s="1"/>
  <c r="P1" i="1"/>
  <c r="T1" i="1" s="1"/>
  <c r="X1" i="1" s="1"/>
  <c r="I1" i="1"/>
  <c r="AF5" i="58" l="1"/>
  <c r="AF2" i="139" l="1"/>
  <c r="AF3" i="46" l="1"/>
  <c r="AE5" i="58" l="1"/>
  <c r="AE2" i="139" s="1"/>
  <c r="AE3" i="46" l="1"/>
  <c r="AD5" i="58" l="1"/>
  <c r="AD2" i="139" s="1"/>
  <c r="AC5" i="58" l="1"/>
  <c r="AC2" i="139" s="1"/>
  <c r="AB5" i="58" l="1"/>
  <c r="AB2" i="139" s="1"/>
  <c r="N5" i="58" l="1"/>
  <c r="O5" i="58"/>
  <c r="R5" i="58"/>
  <c r="S5" i="58"/>
  <c r="T5" i="58"/>
  <c r="P5" i="58"/>
  <c r="U5" i="58"/>
  <c r="Q5" i="58"/>
  <c r="W5" i="58"/>
  <c r="W2" i="139" s="1"/>
  <c r="Z5" i="58"/>
  <c r="Z2" i="139" s="1"/>
  <c r="X5" i="58"/>
  <c r="X2" i="139" s="1"/>
  <c r="Y5" i="58"/>
  <c r="Y2" i="139" s="1"/>
  <c r="AA5" i="58"/>
  <c r="AA2" i="139" s="1"/>
  <c r="T2" i="139" l="1"/>
  <c r="O2" i="139"/>
  <c r="U2" i="139"/>
  <c r="R2" i="139"/>
  <c r="P2" i="139"/>
  <c r="Q2" i="139"/>
  <c r="S2" i="139"/>
  <c r="N2" i="139"/>
  <c r="M2" i="139" l="1"/>
  <c r="L2" i="139"/>
  <c r="K2" i="139"/>
  <c r="J2" i="139"/>
  <c r="I2" i="139"/>
  <c r="H2" i="139"/>
  <c r="G2" i="139"/>
  <c r="F2" i="139"/>
  <c r="E2" i="139"/>
  <c r="D2" i="139"/>
  <c r="C2" i="139"/>
  <c r="B2" i="139"/>
  <c r="V5" i="58" l="1"/>
  <c r="V2" i="139" s="1"/>
  <c r="I3" i="46" l="1"/>
  <c r="C4" i="52" l="1"/>
  <c r="W3" i="46"/>
  <c r="T3" i="46"/>
  <c r="X3" i="46"/>
  <c r="U3" i="46"/>
  <c r="F3" i="46"/>
  <c r="N3" i="46"/>
  <c r="P3" i="46"/>
  <c r="D4" i="52"/>
  <c r="B3" i="46"/>
  <c r="D3" i="46"/>
  <c r="K3" i="46"/>
  <c r="J3" i="46"/>
  <c r="H3" i="46"/>
  <c r="M3" i="46"/>
  <c r="AA3" i="46"/>
  <c r="L3" i="46"/>
  <c r="C3" i="46"/>
  <c r="R3" i="46"/>
  <c r="E3" i="46"/>
  <c r="G3" i="46"/>
  <c r="V3" i="46"/>
  <c r="AC3" i="46"/>
  <c r="AB3" i="46"/>
  <c r="AD3" i="46"/>
  <c r="Z3" i="46"/>
  <c r="Y3" i="46"/>
  <c r="Q3" i="46"/>
  <c r="O3" i="46" l="1"/>
  <c r="C2" i="50"/>
  <c r="S3" i="46"/>
  <c r="E4" i="52"/>
  <c r="D2" i="50" l="1"/>
  <c r="F4" i="52"/>
  <c r="E2" i="50" l="1"/>
  <c r="G4" i="52"/>
  <c r="F2" i="50"/>
  <c r="H4" i="52" l="1"/>
  <c r="G2" i="50"/>
  <c r="H2" i="50" l="1"/>
  <c r="I4" i="52"/>
  <c r="I2" i="50" l="1"/>
  <c r="J4" i="52"/>
  <c r="J2" i="50" l="1"/>
  <c r="K4" i="52"/>
  <c r="L4" i="52" l="1"/>
  <c r="K2" i="50"/>
  <c r="L2" i="50" l="1"/>
  <c r="M4" i="52"/>
  <c r="M2" i="50" l="1"/>
  <c r="N4" i="52"/>
  <c r="N2" i="50" l="1"/>
  <c r="O4" i="52"/>
  <c r="O2" i="50" l="1"/>
  <c r="P4" i="52"/>
  <c r="P2" i="50" l="1"/>
  <c r="Q4" i="52"/>
  <c r="Q2" i="50" l="1"/>
  <c r="R4" i="52"/>
  <c r="S4" i="52" l="1"/>
  <c r="R2" i="50"/>
  <c r="T4" i="52" l="1"/>
  <c r="S2" i="50"/>
  <c r="T2" i="50" l="1"/>
  <c r="U4" i="52"/>
  <c r="V4" i="52" l="1"/>
  <c r="U2" i="50"/>
  <c r="V2" i="50" l="1"/>
  <c r="W4" i="52"/>
  <c r="X4" i="52" l="1"/>
  <c r="W2" i="50"/>
  <c r="X2" i="50" l="1"/>
  <c r="Y4" i="52"/>
  <c r="Y2" i="50" l="1"/>
  <c r="Z4" i="52"/>
  <c r="AA4" i="52" l="1"/>
  <c r="Z2" i="50"/>
  <c r="AA2" i="50" l="1"/>
  <c r="AB4" i="52"/>
  <c r="AC4" i="52" l="1"/>
  <c r="AB2" i="50"/>
  <c r="AC2" i="50" l="1"/>
  <c r="AD4" i="52"/>
  <c r="AE4" i="52" l="1"/>
  <c r="AF4" i="52"/>
  <c r="AD2" i="50"/>
  <c r="AF2" i="50" l="1"/>
  <c r="AE2" i="50"/>
</calcChain>
</file>

<file path=xl/sharedStrings.xml><?xml version="1.0" encoding="utf-8"?>
<sst xmlns="http://schemas.openxmlformats.org/spreadsheetml/2006/main" count="586" uniqueCount="122">
  <si>
    <t>Export</t>
  </si>
  <si>
    <t>Import</t>
  </si>
  <si>
    <t>2007-13</t>
  </si>
  <si>
    <t>2015*</t>
  </si>
  <si>
    <t>2004-2006</t>
  </si>
  <si>
    <t>2007-2013</t>
  </si>
  <si>
    <t>2014-2020</t>
  </si>
  <si>
    <t>2020-2027</t>
  </si>
  <si>
    <t>Hungary</t>
  </si>
  <si>
    <t>Balance of goods and services</t>
  </si>
  <si>
    <t>Income balance</t>
  </si>
  <si>
    <t>Transfer balance</t>
  </si>
  <si>
    <t>Net lending</t>
  </si>
  <si>
    <t>Current account</t>
  </si>
  <si>
    <t>Q2</t>
  </si>
  <si>
    <t>Q3</t>
  </si>
  <si>
    <t>Q4</t>
  </si>
  <si>
    <t>2008 Q1</t>
  </si>
  <si>
    <t>2009 Q1</t>
  </si>
  <si>
    <t>2010 Q1</t>
  </si>
  <si>
    <t>2011 Q1</t>
  </si>
  <si>
    <t>2012 Q1</t>
  </si>
  <si>
    <t>2013 Q1</t>
  </si>
  <si>
    <t>2014 Q1</t>
  </si>
  <si>
    <t>2015 Q1</t>
  </si>
  <si>
    <t>Change in volume</t>
  </si>
  <si>
    <t>Change in terms of trade</t>
  </si>
  <si>
    <t>Change in trade balance</t>
  </si>
  <si>
    <t xml:space="preserve">Annual increase of domestic absorption </t>
  </si>
  <si>
    <t>Contribution of net export to GDP growth (right scale)</t>
  </si>
  <si>
    <t>Difference</t>
  </si>
  <si>
    <t>Compensation of employees</t>
  </si>
  <si>
    <t>Interest paid on intercompany loans</t>
  </si>
  <si>
    <t>Interest paid on debt funds</t>
  </si>
  <si>
    <t xml:space="preserve">Income balance </t>
  </si>
  <si>
    <t>Equity income</t>
  </si>
  <si>
    <t>Net lending from the real economy’s side</t>
  </si>
  <si>
    <t>Net lending from the financial account’s side</t>
  </si>
  <si>
    <t>Net errors and omissions</t>
  </si>
  <si>
    <t>EU transfer</t>
  </si>
  <si>
    <t>Other transfer</t>
  </si>
  <si>
    <t>Transactions related to derivatives</t>
  </si>
  <si>
    <t xml:space="preserve">Debt-type financing </t>
  </si>
  <si>
    <t xml:space="preserve">Non-debt type financing </t>
  </si>
  <si>
    <t>Net borrowing (financial account)</t>
  </si>
  <si>
    <t>Net borrowing (current and capital account)</t>
  </si>
  <si>
    <t>General government sector</t>
  </si>
  <si>
    <t>Banking sector</t>
  </si>
  <si>
    <t xml:space="preserve">Corporate sector </t>
  </si>
  <si>
    <t>Gross external debt</t>
  </si>
  <si>
    <t>Gross assets</t>
  </si>
  <si>
    <t>Net external debt</t>
  </si>
  <si>
    <t>Cumulated debt-type financing of the general government</t>
  </si>
  <si>
    <t xml:space="preserve">Foreign exchange reserves </t>
  </si>
  <si>
    <t>Other assets</t>
  </si>
  <si>
    <t>Liabilities</t>
  </si>
  <si>
    <t>Debt-type financing</t>
  </si>
  <si>
    <t>Revaluation and other change in volume</t>
  </si>
  <si>
    <t>Changes in the nominal amount of GDP</t>
  </si>
  <si>
    <t>General government</t>
  </si>
  <si>
    <t>Corporate sector</t>
  </si>
  <si>
    <t>Gross external debt (right scale)</t>
  </si>
  <si>
    <t>Short term external debt</t>
  </si>
  <si>
    <t>Household sector</t>
  </si>
  <si>
    <t>Net lending (from the financing side)</t>
  </si>
  <si>
    <t>FDI abroad</t>
  </si>
  <si>
    <t>Balance of goods</t>
  </si>
  <si>
    <t>Balance of services</t>
  </si>
  <si>
    <t>FDI in Hungary: reinvested earnings</t>
  </si>
  <si>
    <t>FDI in Hungary: equity and other capital</t>
  </si>
  <si>
    <t>Net FDI inflow</t>
  </si>
  <si>
    <t>Reserves</t>
  </si>
  <si>
    <t>Guidotti rule</t>
  </si>
  <si>
    <t>Net saving</t>
  </si>
  <si>
    <t>Assets</t>
  </si>
  <si>
    <t>Deposits</t>
  </si>
  <si>
    <t>Government securities</t>
  </si>
  <si>
    <t>Mutual funds</t>
  </si>
  <si>
    <t>Cohesion funds - total</t>
  </si>
  <si>
    <t>Cross-border cooperation</t>
  </si>
  <si>
    <t>Other funds</t>
  </si>
  <si>
    <t>Agricultural and rural development</t>
  </si>
  <si>
    <t>Single Area Payment Scheme</t>
  </si>
  <si>
    <t>Net EU-transfer</t>
  </si>
  <si>
    <t>Central government</t>
  </si>
  <si>
    <t>Local governments</t>
  </si>
  <si>
    <t>Nonfinancial corporations</t>
  </si>
  <si>
    <t>Households, and nonprofit institutions</t>
  </si>
  <si>
    <t>Agricultural substitutions</t>
  </si>
  <si>
    <t>Current transfers</t>
  </si>
  <si>
    <t>Capital transfers</t>
  </si>
  <si>
    <t>Expenditures</t>
  </si>
  <si>
    <t>Net EU-transfer use</t>
  </si>
  <si>
    <t>Effect on international reserves</t>
  </si>
  <si>
    <t>Net EU-transfer use, accumulated (r.h.a.)</t>
  </si>
  <si>
    <t>Effect on international reserves, accumulated (r.h.a.)</t>
  </si>
  <si>
    <t>Capital transfers compared to investments</t>
  </si>
  <si>
    <t>Government</t>
  </si>
  <si>
    <t>Private sector</t>
  </si>
  <si>
    <t>S-Alföld</t>
  </si>
  <si>
    <t>S-Dunántúl</t>
  </si>
  <si>
    <t>N-Alföld</t>
  </si>
  <si>
    <t>N-Magyarország</t>
  </si>
  <si>
    <t>Mid-Dunántúl</t>
  </si>
  <si>
    <t>Mid-Magyarország</t>
  </si>
  <si>
    <t>W-Dunántúl</t>
  </si>
  <si>
    <t>GDP per capita (PPS, 2006, EU28=100)</t>
  </si>
  <si>
    <t>GDP per capita (PPS, 2013, EU28=100)</t>
  </si>
  <si>
    <t>Alloted amount (r.h.a.)</t>
  </si>
  <si>
    <t>Alloted amount (compared to region's 2013 GDP)</t>
  </si>
  <si>
    <t>Absorption rate</t>
  </si>
  <si>
    <t>Czech Rep.</t>
  </si>
  <si>
    <t>Poland</t>
  </si>
  <si>
    <t>Slovakia</t>
  </si>
  <si>
    <t>Slovenia</t>
  </si>
  <si>
    <t>Direct transfers</t>
  </si>
  <si>
    <t>Current transfers - Government</t>
  </si>
  <si>
    <t>Current transfers - Private sector</t>
  </si>
  <si>
    <t>Capital transfers - Government</t>
  </si>
  <si>
    <t>Capital transfers - Private sector</t>
  </si>
  <si>
    <t>Total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</si>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</sst>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.0"/>
    <numFmt numFmtId="165" formatCode="#,##0.0"/>
    <numFmt numFmtId="166" formatCode="_-* #,##0\ _F_t_-;\-* #,##0\ _F_t_-;_-* &quot;-&quot;??\ _F_t_-;_-@_-"/>
    <numFmt numFmtId="167" formatCode="[$€-2]\ #,##0.00"/>
  </numFmts>
  <fonts count="23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262626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2" fillId="0" borderId="0"/>
    <xf numFmtId="0" fontId="12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9" fillId="0" borderId="0"/>
  </cellStyleXfs>
  <cellXfs count="65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" fontId="0" fillId="0" borderId="0" xfId="0" applyNumberFormat="1"/>
    <xf numFmtId="0" fontId="10" fillId="0" borderId="0" xfId="0" applyFont="1"/>
    <xf numFmtId="0" fontId="0" fillId="0" borderId="0" xfId="0" applyFont="1"/>
    <xf numFmtId="164" fontId="10" fillId="0" borderId="0" xfId="0" applyNumberFormat="1" applyFont="1"/>
    <xf numFmtId="0" fontId="0" fillId="0" borderId="0" xfId="0" applyFill="1"/>
    <xf numFmtId="164" fontId="0" fillId="0" borderId="0" xfId="0" applyNumberFormat="1" applyFill="1"/>
    <xf numFmtId="164" fontId="10" fillId="0" borderId="0" xfId="0" applyNumberFormat="1" applyFont="1" applyFill="1"/>
    <xf numFmtId="0" fontId="3" fillId="0" borderId="0" xfId="0" applyFont="1" applyFill="1"/>
    <xf numFmtId="2" fontId="0" fillId="0" borderId="0" xfId="0" applyNumberFormat="1" applyFill="1"/>
    <xf numFmtId="1" fontId="10" fillId="0" borderId="0" xfId="0" applyNumberFormat="1" applyFont="1" applyFill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/>
    <xf numFmtId="1" fontId="0" fillId="0" borderId="0" xfId="0" applyNumberFormat="1" applyFill="1"/>
    <xf numFmtId="0" fontId="3" fillId="0" borderId="0" xfId="1" applyFont="1"/>
    <xf numFmtId="164" fontId="3" fillId="0" borderId="0" xfId="1" applyNumberFormat="1" applyFont="1"/>
    <xf numFmtId="0" fontId="3" fillId="0" borderId="0" xfId="1" applyFont="1" applyFill="1"/>
    <xf numFmtId="164" fontId="3" fillId="0" borderId="0" xfId="1" applyNumberFormat="1" applyFont="1" applyFill="1"/>
    <xf numFmtId="0" fontId="10" fillId="0" borderId="0" xfId="7" applyFont="1"/>
    <xf numFmtId="164" fontId="10" fillId="0" borderId="0" xfId="7" applyNumberFormat="1" applyFont="1"/>
    <xf numFmtId="165" fontId="10" fillId="0" borderId="0" xfId="7" applyNumberFormat="1" applyFont="1"/>
    <xf numFmtId="0" fontId="19" fillId="0" borderId="0" xfId="7" applyFont="1"/>
    <xf numFmtId="2" fontId="3" fillId="0" borderId="0" xfId="1" applyNumberFormat="1" applyFont="1"/>
    <xf numFmtId="2" fontId="3" fillId="0" borderId="0" xfId="1" applyNumberFormat="1" applyFont="1" applyFill="1"/>
    <xf numFmtId="43" fontId="0" fillId="0" borderId="0" xfId="0" applyNumberFormat="1" applyFill="1"/>
    <xf numFmtId="3" fontId="3" fillId="0" borderId="0" xfId="1" applyNumberFormat="1" applyFont="1" applyAlignment="1">
      <alignment horizontal="center"/>
    </xf>
    <xf numFmtId="167" fontId="3" fillId="0" borderId="0" xfId="1" applyNumberFormat="1" applyFont="1"/>
    <xf numFmtId="166" fontId="11" fillId="0" borderId="0" xfId="37" applyNumberFormat="1" applyFont="1" applyFill="1"/>
    <xf numFmtId="0" fontId="11" fillId="0" borderId="0" xfId="37" applyNumberFormat="1" applyFont="1" applyFill="1"/>
    <xf numFmtId="0" fontId="11" fillId="0" borderId="0" xfId="37" applyFont="1"/>
    <xf numFmtId="166" fontId="11" fillId="0" borderId="0" xfId="37" applyNumberFormat="1" applyFont="1" applyFill="1" applyAlignment="1">
      <alignment horizontal="left"/>
    </xf>
    <xf numFmtId="164" fontId="11" fillId="0" borderId="0" xfId="37" applyNumberFormat="1" applyFont="1"/>
    <xf numFmtId="0" fontId="11" fillId="0" borderId="0" xfId="37" applyFont="1" applyAlignment="1">
      <alignment horizontal="left"/>
    </xf>
    <xf numFmtId="0" fontId="3" fillId="0" borderId="0" xfId="38" applyNumberFormat="1" applyFont="1"/>
    <xf numFmtId="0" fontId="3" fillId="0" borderId="0" xfId="38" applyFont="1"/>
    <xf numFmtId="2" fontId="3" fillId="0" borderId="0" xfId="38" applyNumberFormat="1" applyFont="1"/>
    <xf numFmtId="2" fontId="3" fillId="0" borderId="0" xfId="39" applyNumberFormat="1" applyFont="1"/>
    <xf numFmtId="2" fontId="3" fillId="0" borderId="0" xfId="40" applyNumberFormat="1" applyFont="1"/>
    <xf numFmtId="0" fontId="20" fillId="0" borderId="0" xfId="41" applyFont="1" applyAlignment="1">
      <alignment horizontal="left" vertical="center"/>
    </xf>
    <xf numFmtId="0" fontId="20" fillId="0" borderId="0" xfId="41" applyFont="1"/>
    <xf numFmtId="164" fontId="20" fillId="0" borderId="0" xfId="41" applyNumberFormat="1" applyFont="1"/>
    <xf numFmtId="0" fontId="1" fillId="0" borderId="0" xfId="41" applyFont="1" applyAlignment="1">
      <alignment horizontal="left" vertical="center"/>
    </xf>
    <xf numFmtId="0" fontId="1" fillId="0" borderId="0" xfId="41" applyFont="1"/>
    <xf numFmtId="164" fontId="1" fillId="0" borderId="0" xfId="41" applyNumberFormat="1" applyFont="1"/>
    <xf numFmtId="0" fontId="10" fillId="0" borderId="0" xfId="42" applyFont="1"/>
    <xf numFmtId="164" fontId="10" fillId="0" borderId="0" xfId="42" applyNumberFormat="1" applyFont="1"/>
    <xf numFmtId="0" fontId="3" fillId="0" borderId="0" xfId="41" applyFont="1"/>
    <xf numFmtId="3" fontId="3" fillId="0" borderId="0" xfId="41" applyNumberFormat="1" applyFont="1"/>
    <xf numFmtId="1" fontId="3" fillId="0" borderId="0" xfId="41" applyNumberFormat="1" applyFont="1"/>
    <xf numFmtId="0" fontId="11" fillId="0" borderId="0" xfId="41" applyFont="1"/>
    <xf numFmtId="164" fontId="11" fillId="0" borderId="0" xfId="41" applyNumberFormat="1" applyFont="1"/>
    <xf numFmtId="2" fontId="11" fillId="0" borderId="0" xfId="41" applyNumberFormat="1" applyFont="1"/>
    <xf numFmtId="0" fontId="11" fillId="0" borderId="0" xfId="1" applyFont="1"/>
    <xf numFmtId="164" fontId="11" fillId="0" borderId="0" xfId="1" applyNumberFormat="1" applyFont="1"/>
    <xf numFmtId="164" fontId="11" fillId="0" borderId="0" xfId="41" applyNumberFormat="1"/>
    <xf numFmtId="0" fontId="11" fillId="0" borderId="0" xfId="41"/>
    <xf numFmtId="0" fontId="11" fillId="0" borderId="0" xfId="41" applyNumberFormat="1"/>
    <xf numFmtId="0" fontId="3" fillId="0" borderId="0" xfId="41" applyFont="1" applyAlignme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vertical="center"/>
    </xf>
  </cellXfs>
  <cellStyles count="43">
    <cellStyle name="Ezres 2" xfId="36"/>
    <cellStyle name="Ezres 5" xfId="39"/>
    <cellStyle name="Hyperlink" xfId="25"/>
    <cellStyle name="Normál" xfId="0" builtinId="0"/>
    <cellStyle name="Normal 10" xfId="26"/>
    <cellStyle name="Normál 10" xfId="3"/>
    <cellStyle name="Normál 11" xfId="4"/>
    <cellStyle name="Normál 12" xfId="5"/>
    <cellStyle name="Normál 12 2" xfId="41"/>
    <cellStyle name="Normál 13" xfId="6"/>
    <cellStyle name="Normál 14" xfId="21"/>
    <cellStyle name="Normál 15" xfId="22"/>
    <cellStyle name="Normál 16" xfId="23"/>
    <cellStyle name="Normál 17" xfId="24"/>
    <cellStyle name="Normal 2" xfId="2"/>
    <cellStyle name="Normál 2" xfId="1"/>
    <cellStyle name="Normál 2 2" xfId="7"/>
    <cellStyle name="Normál 2 3" xfId="8"/>
    <cellStyle name="Normál 2 4" xfId="35"/>
    <cellStyle name="Normál 2 5" xfId="37"/>
    <cellStyle name="Normál 21" xfId="38"/>
    <cellStyle name="Normál 22" xfId="42"/>
    <cellStyle name="Normal 3" xfId="27"/>
    <cellStyle name="Normál 3" xfId="9"/>
    <cellStyle name="Normál 3 2" xfId="10"/>
    <cellStyle name="Normal 4" xfId="28"/>
    <cellStyle name="Normál 4" xfId="11"/>
    <cellStyle name="Normal 4 2" xfId="29"/>
    <cellStyle name="Normál 4 2" xfId="12"/>
    <cellStyle name="Normál 4 3" xfId="13"/>
    <cellStyle name="Normál 4 4" xfId="14"/>
    <cellStyle name="Normal 5" xfId="30"/>
    <cellStyle name="Normál 5" xfId="15"/>
    <cellStyle name="Normal 6" xfId="31"/>
    <cellStyle name="Normál 6" xfId="16"/>
    <cellStyle name="Normal 7" xfId="32"/>
    <cellStyle name="Normál 7" xfId="17"/>
    <cellStyle name="Normal 8" xfId="33"/>
    <cellStyle name="Normál 8" xfId="18"/>
    <cellStyle name="Normal 9" xfId="34"/>
    <cellStyle name="Normál 9" xfId="19"/>
    <cellStyle name="Percent 2" xfId="20"/>
    <cellStyle name="Százalék 6" xfId="40"/>
  </cellStyles>
  <dxfs count="0"/>
  <tableStyles count="0" defaultTableStyle="TableStyleMedium2" defaultPivotStyle="PivotStyleLight16"/>
  <colors>
    <mruColors>
      <color rgb="FF9C0000"/>
      <color rgb="FF295B7E"/>
      <color rgb="FFCDC5A9"/>
      <color rgb="FFBFBFBF"/>
      <color rgb="FFAC9F70"/>
      <color rgb="FF7BAFD4"/>
      <color rgb="FF295B74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externalLink" Target="externalLinks/externalLink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61" Type="http://schemas.openxmlformats.org/officeDocument/2006/relationships/externalLink" Target="externalLinks/externalLink1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calcChain" Target="calcChain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externalLink" Target="externalLinks/externalLink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68349336426990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1'!$B$2:$AF$2</c:f>
              <c:numCache>
                <c:formatCode>0.0</c:formatCode>
                <c:ptCount val="31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7.1173223243960884</c:v>
                </c:pt>
                <c:pt idx="21">
                  <c:v>6.8529272015642535</c:v>
                </c:pt>
                <c:pt idx="22">
                  <c:v>7.133844206400032</c:v>
                </c:pt>
                <c:pt idx="23">
                  <c:v>7.2998013116449556</c:v>
                </c:pt>
                <c:pt idx="24">
                  <c:v>7.5381416679101445</c:v>
                </c:pt>
                <c:pt idx="25">
                  <c:v>7.3008779355491331</c:v>
                </c:pt>
                <c:pt idx="26">
                  <c:v>7.1971922802168642</c:v>
                </c:pt>
                <c:pt idx="27">
                  <c:v>7.3958332810776737</c:v>
                </c:pt>
                <c:pt idx="28">
                  <c:v>7.7740722044652006</c:v>
                </c:pt>
                <c:pt idx="29">
                  <c:v>8.2847655997533902</c:v>
                </c:pt>
                <c:pt idx="30">
                  <c:v>8.5031179551113585</c:v>
                </c:pt>
              </c:numCache>
            </c:numRef>
          </c:val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1'!$B$3:$AF$3</c:f>
              <c:numCache>
                <c:formatCode>0.0</c:formatCode>
                <c:ptCount val="31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-5.2577075323618985</c:v>
                </c:pt>
                <c:pt idx="21">
                  <c:v>-4.9681836576496972</c:v>
                </c:pt>
                <c:pt idx="22">
                  <c:v>-4.7084737159348462</c:v>
                </c:pt>
                <c:pt idx="23">
                  <c:v>-4.2570335072713146</c:v>
                </c:pt>
                <c:pt idx="24">
                  <c:v>-4.6058063006212748</c:v>
                </c:pt>
                <c:pt idx="25">
                  <c:v>-4.9883392175503349</c:v>
                </c:pt>
                <c:pt idx="26">
                  <c:v>-5.3795205778174964</c:v>
                </c:pt>
                <c:pt idx="27">
                  <c:v>-5.7255217695452085</c:v>
                </c:pt>
                <c:pt idx="28">
                  <c:v>-5.4755346767405433</c:v>
                </c:pt>
                <c:pt idx="29">
                  <c:v>-5.2149911389940167</c:v>
                </c:pt>
                <c:pt idx="30">
                  <c:v>-5.0221836539694449</c:v>
                </c:pt>
              </c:numCache>
            </c:numRef>
          </c:val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1'!$B$4:$AF$4</c:f>
              <c:numCache>
                <c:formatCode>0.0</c:formatCode>
                <c:ptCount val="31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3.5457120118516325</c:v>
                </c:pt>
                <c:pt idx="21">
                  <c:v>4.0288600062822999</c:v>
                </c:pt>
                <c:pt idx="22">
                  <c:v>4.1455542753123282</c:v>
                </c:pt>
                <c:pt idx="23">
                  <c:v>4.515042619699317</c:v>
                </c:pt>
                <c:pt idx="24">
                  <c:v>4.2629149066979508</c:v>
                </c:pt>
                <c:pt idx="25">
                  <c:v>3.9565923329058386</c:v>
                </c:pt>
                <c:pt idx="26">
                  <c:v>4.3236000371099976</c:v>
                </c:pt>
                <c:pt idx="27">
                  <c:v>4.3435364673189616</c:v>
                </c:pt>
                <c:pt idx="28">
                  <c:v>4.9298621614052349</c:v>
                </c:pt>
                <c:pt idx="29">
                  <c:v>5.5312586087137667</c:v>
                </c:pt>
                <c:pt idx="30">
                  <c:v>5.6316352241608723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953856"/>
        <c:axId val="1199954248"/>
      </c:barChart>
      <c:lineChart>
        <c:grouping val="standard"/>
        <c:varyColors val="0"/>
        <c:ser>
          <c:idx val="3"/>
          <c:order val="3"/>
          <c:tx>
            <c:strRef>
              <c:f>'Data 1'!$A$5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1'!$B$1:$X$1</c:f>
              <c:strCache>
                <c:ptCount val="2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</c:strCache>
            </c:strRef>
          </c:cat>
          <c:val>
            <c:numRef>
              <c:f>'Data 1'!$B$5:$AF$5</c:f>
              <c:numCache>
                <c:formatCode>0.0</c:formatCode>
                <c:ptCount val="31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5.4053268038858242</c:v>
                </c:pt>
                <c:pt idx="21">
                  <c:v>5.9136035501968536</c:v>
                </c:pt>
                <c:pt idx="22">
                  <c:v>6.5709247657775149</c:v>
                </c:pt>
                <c:pt idx="23">
                  <c:v>7.557810424072958</c:v>
                </c:pt>
                <c:pt idx="24">
                  <c:v>7.1952502739868196</c:v>
                </c:pt>
                <c:pt idx="25">
                  <c:v>6.2691310509046376</c:v>
                </c:pt>
                <c:pt idx="26">
                  <c:v>6.1412717395093663</c:v>
                </c:pt>
                <c:pt idx="27">
                  <c:v>6.0138479788514259</c:v>
                </c:pt>
                <c:pt idx="28">
                  <c:v>7.2283996891298914</c:v>
                </c:pt>
                <c:pt idx="29">
                  <c:v>8.6010330694731394</c:v>
                </c:pt>
                <c:pt idx="30">
                  <c:v>9.112569525302785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1'!$A$6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8100">
              <a:solidFill>
                <a:srgbClr val="295B7E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 w="22225">
                <a:solidFill>
                  <a:srgbClr val="295B7E"/>
                </a:solidFill>
              </a:ln>
            </c:spPr>
          </c:marker>
          <c:cat>
            <c:strRef>
              <c:f>'Data 1'!$B$1:$X$1</c:f>
              <c:strCache>
                <c:ptCount val="2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</c:strCache>
            </c:strRef>
          </c:cat>
          <c:val>
            <c:numRef>
              <c:f>'Data 1'!$B$6:$AF$6</c:f>
              <c:numCache>
                <c:formatCode>0.0</c:formatCode>
                <c:ptCount val="31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2.6810590478240486</c:v>
                </c:pt>
                <c:pt idx="21">
                  <c:v>2.8838029340344487</c:v>
                </c:pt>
                <c:pt idx="22">
                  <c:v>3.4479285725233857</c:v>
                </c:pt>
                <c:pt idx="23">
                  <c:v>3.9882276102847802</c:v>
                </c:pt>
                <c:pt idx="24">
                  <c:v>3.9044527647665812</c:v>
                </c:pt>
                <c:pt idx="25">
                  <c:v>3.1851849077171481</c:v>
                </c:pt>
                <c:pt idx="26">
                  <c:v>2.7756628927328237</c:v>
                </c:pt>
                <c:pt idx="27">
                  <c:v>2.2598032913624588</c:v>
                </c:pt>
                <c:pt idx="28">
                  <c:v>2.8900129039750886</c:v>
                </c:pt>
                <c:pt idx="29">
                  <c:v>3.7307578124498662</c:v>
                </c:pt>
                <c:pt idx="30">
                  <c:v>4.1931318640730995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54640"/>
        <c:axId val="1199955032"/>
      </c:lineChart>
      <c:catAx>
        <c:axId val="11999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54248"/>
        <c:crosses val="autoZero"/>
        <c:auto val="1"/>
        <c:lblAlgn val="ctr"/>
        <c:lblOffset val="100"/>
        <c:tickLblSkip val="1"/>
        <c:noMultiLvlLbl val="0"/>
      </c:catAx>
      <c:valAx>
        <c:axId val="1199954248"/>
        <c:scaling>
          <c:orientation val="minMax"/>
          <c:max val="16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53856"/>
        <c:crosses val="autoZero"/>
        <c:crossBetween val="between"/>
        <c:majorUnit val="2"/>
      </c:valAx>
      <c:catAx>
        <c:axId val="119995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955032"/>
        <c:crosses val="autoZero"/>
        <c:auto val="1"/>
        <c:lblAlgn val="ctr"/>
        <c:lblOffset val="100"/>
        <c:noMultiLvlLbl val="0"/>
      </c:catAx>
      <c:valAx>
        <c:axId val="1199955032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4"/>
              <c:y val="7.307942306584722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5464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49E-3"/>
          <c:y val="0.87748739087864802"/>
          <c:w val="0.97646241507426657"/>
          <c:h val="0.122512609121351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474082327014E-2"/>
          <c:y val="5.3391269973320922E-2"/>
          <c:w val="0.88137600507203739"/>
          <c:h val="0.64646590806243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10'!$A$3</c:f>
              <c:strCache>
                <c:ptCount val="1"/>
                <c:pt idx="0">
                  <c:v>FDI in Hungary: equity and other capital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10'!$B$3:$AF$3</c:f>
              <c:numCache>
                <c:formatCode>0.0</c:formatCode>
                <c:ptCount val="31"/>
                <c:pt idx="0">
                  <c:v>0</c:v>
                </c:pt>
                <c:pt idx="1">
                  <c:v>1.3226808715672</c:v>
                </c:pt>
                <c:pt idx="2">
                  <c:v>1.5376559330282999</c:v>
                </c:pt>
                <c:pt idx="3">
                  <c:v>3.2555162362724999</c:v>
                </c:pt>
                <c:pt idx="4">
                  <c:v>4.1927885378976999</c:v>
                </c:pt>
                <c:pt idx="5">
                  <c:v>4.9504904279395001</c:v>
                </c:pt>
                <c:pt idx="6">
                  <c:v>4.1764167049985002</c:v>
                </c:pt>
                <c:pt idx="7">
                  <c:v>4.9243564036964003</c:v>
                </c:pt>
                <c:pt idx="8">
                  <c:v>5.3782362498287997</c:v>
                </c:pt>
                <c:pt idx="9">
                  <c:v>5.8140653467854007</c:v>
                </c:pt>
                <c:pt idx="10">
                  <c:v>5.7270227076971008</c:v>
                </c:pt>
                <c:pt idx="11">
                  <c:v>6.7786043739301007</c:v>
                </c:pt>
                <c:pt idx="12">
                  <c:v>6.5082264872502016</c:v>
                </c:pt>
                <c:pt idx="13">
                  <c:v>7.593287654102701</c:v>
                </c:pt>
                <c:pt idx="14">
                  <c:v>6.5941775786528005</c:v>
                </c:pt>
                <c:pt idx="15">
                  <c:v>9.6896872269103014</c:v>
                </c:pt>
                <c:pt idx="16">
                  <c:v>13.544439927713301</c:v>
                </c:pt>
                <c:pt idx="17">
                  <c:v>16.109251539422303</c:v>
                </c:pt>
                <c:pt idx="18">
                  <c:v>16.887714980008401</c:v>
                </c:pt>
                <c:pt idx="19">
                  <c:v>19.412023054383702</c:v>
                </c:pt>
                <c:pt idx="20">
                  <c:v>19.733507437154202</c:v>
                </c:pt>
                <c:pt idx="21">
                  <c:v>20.185906038372803</c:v>
                </c:pt>
                <c:pt idx="22">
                  <c:v>17.412133945333601</c:v>
                </c:pt>
                <c:pt idx="23">
                  <c:v>20.3966778233513</c:v>
                </c:pt>
                <c:pt idx="24">
                  <c:v>20.856604304140504</c:v>
                </c:pt>
                <c:pt idx="25">
                  <c:v>20.278573386029102</c:v>
                </c:pt>
                <c:pt idx="26">
                  <c:v>20.508563701036504</c:v>
                </c:pt>
                <c:pt idx="27">
                  <c:v>22.047894104209007</c:v>
                </c:pt>
                <c:pt idx="28">
                  <c:v>21.516312284598705</c:v>
                </c:pt>
                <c:pt idx="29">
                  <c:v>21.459315554737003</c:v>
                </c:pt>
                <c:pt idx="30">
                  <c:v>20.997758002522605</c:v>
                </c:pt>
              </c:numCache>
            </c:numRef>
          </c:val>
        </c:ser>
        <c:ser>
          <c:idx val="1"/>
          <c:order val="1"/>
          <c:tx>
            <c:strRef>
              <c:f>'Data 10'!$A$2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10'!$B$2:$AF$2</c:f>
              <c:numCache>
                <c:formatCode>0.0</c:formatCode>
                <c:ptCount val="31"/>
                <c:pt idx="0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3.1007841479944007</c:v>
                </c:pt>
                <c:pt idx="21">
                  <c:v>1.8852346244882006</c:v>
                </c:pt>
                <c:pt idx="22">
                  <c:v>2.9796401092238005</c:v>
                </c:pt>
                <c:pt idx="23">
                  <c:v>4.1902349660375009</c:v>
                </c:pt>
                <c:pt idx="24">
                  <c:v>5.2661372083118012</c:v>
                </c:pt>
                <c:pt idx="25">
                  <c:v>4.8113304800040009</c:v>
                </c:pt>
                <c:pt idx="26">
                  <c:v>6.3440327751113008</c:v>
                </c:pt>
                <c:pt idx="27">
                  <c:v>7.8728969503749004</c:v>
                </c:pt>
                <c:pt idx="28">
                  <c:v>8.7679045449526996</c:v>
                </c:pt>
                <c:pt idx="29">
                  <c:v>7.5916032484594993</c:v>
                </c:pt>
                <c:pt idx="30">
                  <c:v>9.1320648144739991</c:v>
                </c:pt>
              </c:numCache>
            </c:numRef>
          </c:val>
        </c:ser>
        <c:ser>
          <c:idx val="2"/>
          <c:order val="2"/>
          <c:tx>
            <c:strRef>
              <c:f>'Data 10'!$A$4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10'!$B$4:$AF$4</c:f>
              <c:numCache>
                <c:formatCode>#\ ##0.0</c:formatCode>
                <c:ptCount val="31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-15.9009768174725</c:v>
                </c:pt>
                <c:pt idx="21">
                  <c:v>-15.946752576625</c:v>
                </c:pt>
                <c:pt idx="22">
                  <c:v>-15.030232552981701</c:v>
                </c:pt>
                <c:pt idx="23">
                  <c:v>-17.1365506055145</c:v>
                </c:pt>
                <c:pt idx="24">
                  <c:v>-17.6914378668544</c:v>
                </c:pt>
                <c:pt idx="25">
                  <c:v>-18.058312026866702</c:v>
                </c:pt>
                <c:pt idx="26">
                  <c:v>-18.659905713878903</c:v>
                </c:pt>
                <c:pt idx="27">
                  <c:v>-19.749013717476103</c:v>
                </c:pt>
                <c:pt idx="28">
                  <c:v>-20.392360205243602</c:v>
                </c:pt>
                <c:pt idx="29">
                  <c:v>-20.401789327881303</c:v>
                </c:pt>
                <c:pt idx="30">
                  <c:v>-20.934830669904802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975416"/>
        <c:axId val="1199975808"/>
      </c:barChart>
      <c:lineChart>
        <c:grouping val="standard"/>
        <c:varyColors val="0"/>
        <c:ser>
          <c:idx val="3"/>
          <c:order val="3"/>
          <c:tx>
            <c:strRef>
              <c:f>'Data 10'!$A$5</c:f>
              <c:strCache>
                <c:ptCount val="1"/>
                <c:pt idx="0">
                  <c:v>Net FDI inflow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10'!$B$5:$AF$5</c:f>
              <c:numCache>
                <c:formatCode>0.0</c:formatCode>
                <c:ptCount val="31"/>
                <c:pt idx="0">
                  <c:v>0</c:v>
                </c:pt>
                <c:pt idx="1">
                  <c:v>0.74397923450110004</c:v>
                </c:pt>
                <c:pt idx="2">
                  <c:v>0.72863901875380011</c:v>
                </c:pt>
                <c:pt idx="3">
                  <c:v>2.4416389098236002</c:v>
                </c:pt>
                <c:pt idx="4">
                  <c:v>2.9879137010792998</c:v>
                </c:pt>
                <c:pt idx="5">
                  <c:v>1.6969117228993997</c:v>
                </c:pt>
                <c:pt idx="6">
                  <c:v>1.7648258573805997</c:v>
                </c:pt>
                <c:pt idx="7">
                  <c:v>2.5947142314037994</c:v>
                </c:pt>
                <c:pt idx="8">
                  <c:v>2.376817783834499</c:v>
                </c:pt>
                <c:pt idx="9">
                  <c:v>1.922723026339499</c:v>
                </c:pt>
                <c:pt idx="10">
                  <c:v>2.4565073799115988</c:v>
                </c:pt>
                <c:pt idx="11">
                  <c:v>3.356461315212699</c:v>
                </c:pt>
                <c:pt idx="12">
                  <c:v>3.5501949623707989</c:v>
                </c:pt>
                <c:pt idx="13">
                  <c:v>3.3596812939241989</c:v>
                </c:pt>
                <c:pt idx="14">
                  <c:v>3.0080214456033989</c:v>
                </c:pt>
                <c:pt idx="15">
                  <c:v>4.3281486511993004</c:v>
                </c:pt>
                <c:pt idx="16">
                  <c:v>4.8630123033595005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6.4227267150463998</c:v>
                </c:pt>
                <c:pt idx="20">
                  <c:v>6.933314767676098</c:v>
                </c:pt>
                <c:pt idx="21">
                  <c:v>6.1243880862359976</c:v>
                </c:pt>
                <c:pt idx="22">
                  <c:v>5.3615415015756973</c:v>
                </c:pt>
                <c:pt idx="23">
                  <c:v>7.4503621838742973</c:v>
                </c:pt>
                <c:pt idx="24">
                  <c:v>8.4313036455978967</c:v>
                </c:pt>
                <c:pt idx="25">
                  <c:v>7.0315918391663956</c:v>
                </c:pt>
                <c:pt idx="26">
                  <c:v>8.1926907622688958</c:v>
                </c:pt>
                <c:pt idx="27">
                  <c:v>10.171777337107795</c:v>
                </c:pt>
                <c:pt idx="28">
                  <c:v>9.8918566243077954</c:v>
                </c:pt>
                <c:pt idx="29">
                  <c:v>8.6491294753151919</c:v>
                </c:pt>
                <c:pt idx="30">
                  <c:v>9.1949921470917921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90376"/>
        <c:axId val="1014592728"/>
      </c:lineChart>
      <c:catAx>
        <c:axId val="1199975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75808"/>
        <c:crosses val="autoZero"/>
        <c:auto val="0"/>
        <c:lblAlgn val="ctr"/>
        <c:lblOffset val="100"/>
        <c:tickLblSkip val="1"/>
        <c:noMultiLvlLbl val="0"/>
      </c:catAx>
      <c:valAx>
        <c:axId val="1199975808"/>
        <c:scaling>
          <c:orientation val="minMax"/>
          <c:max val="35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4647764730534572E-2"/>
              <c:y val="6.579451863187948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9975416"/>
        <c:crossesAt val="1"/>
        <c:crossBetween val="between"/>
        <c:majorUnit val="5"/>
      </c:valAx>
      <c:valAx>
        <c:axId val="1014592728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5608717027055348"/>
              <c:y val="2.400052657994553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14590376"/>
        <c:crosses val="max"/>
        <c:crossBetween val="between"/>
        <c:majorUnit val="5"/>
      </c:valAx>
      <c:catAx>
        <c:axId val="1014590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145927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835247436445056E-2"/>
          <c:y val="0.85680086227466079"/>
          <c:w val="0.91964646179718834"/>
          <c:h val="0.130659952772361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008087938850904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11'!$A$3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11'!$B$3:$AF$3</c:f>
              <c:numCache>
                <c:formatCode>0.0</c:formatCode>
                <c:ptCount val="31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-0.80208728721779998</c:v>
                </c:pt>
                <c:pt idx="21">
                  <c:v>-0.7124342302044</c:v>
                </c:pt>
                <c:pt idx="22">
                  <c:v>-1.2832352095936996</c:v>
                </c:pt>
                <c:pt idx="23">
                  <c:v>-2.9651665314074993</c:v>
                </c:pt>
                <c:pt idx="24">
                  <c:v>-4.7656025323592992</c:v>
                </c:pt>
                <c:pt idx="25">
                  <c:v>-3.7351085599447993</c:v>
                </c:pt>
                <c:pt idx="26">
                  <c:v>-5.1379848614436989</c:v>
                </c:pt>
                <c:pt idx="27">
                  <c:v>-5.8370223796631988</c:v>
                </c:pt>
                <c:pt idx="28">
                  <c:v>-7.3756570592076987</c:v>
                </c:pt>
                <c:pt idx="29">
                  <c:v>-8.0789956907809994</c:v>
                </c:pt>
                <c:pt idx="30">
                  <c:v>-8.3060307894331995</c:v>
                </c:pt>
              </c:numCache>
            </c:numRef>
          </c:val>
        </c:ser>
        <c:ser>
          <c:idx val="2"/>
          <c:order val="2"/>
          <c:tx>
            <c:strRef>
              <c:f>'Data 11'!$A$4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11'!$B$4:$AF$4</c:f>
              <c:numCache>
                <c:formatCode>0.0</c:formatCode>
                <c:ptCount val="31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-11.485422153247997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-13.475050129849899</c:v>
                </c:pt>
                <c:pt idx="30">
                  <c:v>-15.657029182971899</c:v>
                </c:pt>
              </c:numCache>
            </c:numRef>
          </c:val>
        </c:ser>
        <c:ser>
          <c:idx val="3"/>
          <c:order val="3"/>
          <c:tx>
            <c:strRef>
              <c:f>'Data 11'!$A$5</c:f>
              <c:strCache>
                <c:ptCount val="1"/>
                <c:pt idx="0">
                  <c:v>Corporate sector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11'!$B$5:$AF$5</c:f>
              <c:numCache>
                <c:formatCode>0.0</c:formatCode>
                <c:ptCount val="31"/>
                <c:pt idx="0">
                  <c:v>0</c:v>
                </c:pt>
                <c:pt idx="1">
                  <c:v>-0.60836692029009998</c:v>
                </c:pt>
                <c:pt idx="2">
                  <c:v>0.46621332242119984</c:v>
                </c:pt>
                <c:pt idx="3">
                  <c:v>0.44322493407269969</c:v>
                </c:pt>
                <c:pt idx="4">
                  <c:v>0.15777314501029982</c:v>
                </c:pt>
                <c:pt idx="5">
                  <c:v>1.2413715145294999</c:v>
                </c:pt>
                <c:pt idx="6">
                  <c:v>1.0728672120735998</c:v>
                </c:pt>
                <c:pt idx="7">
                  <c:v>1.9319721486795998</c:v>
                </c:pt>
                <c:pt idx="8">
                  <c:v>1.7147253127833997</c:v>
                </c:pt>
                <c:pt idx="9">
                  <c:v>2.4058115119177996</c:v>
                </c:pt>
                <c:pt idx="10">
                  <c:v>2.3745825795227997</c:v>
                </c:pt>
                <c:pt idx="11">
                  <c:v>2.3723904793698996</c:v>
                </c:pt>
                <c:pt idx="12">
                  <c:v>2.1155118780470996</c:v>
                </c:pt>
                <c:pt idx="13">
                  <c:v>1.4838204725303996</c:v>
                </c:pt>
                <c:pt idx="14">
                  <c:v>0.68399021997369958</c:v>
                </c:pt>
                <c:pt idx="15">
                  <c:v>1.7395799736083997</c:v>
                </c:pt>
                <c:pt idx="16">
                  <c:v>1.5821960665091996</c:v>
                </c:pt>
                <c:pt idx="17">
                  <c:v>1.3463277474209996</c:v>
                </c:pt>
                <c:pt idx="18">
                  <c:v>0.13280793262639978</c:v>
                </c:pt>
                <c:pt idx="19">
                  <c:v>2.9251638058499771E-2</c:v>
                </c:pt>
                <c:pt idx="20">
                  <c:v>0.86508928055229961</c:v>
                </c:pt>
                <c:pt idx="21">
                  <c:v>0.52743732063339954</c:v>
                </c:pt>
                <c:pt idx="22">
                  <c:v>-0.37410396517570044</c:v>
                </c:pt>
                <c:pt idx="23">
                  <c:v>-0.37000619246630045</c:v>
                </c:pt>
                <c:pt idx="24">
                  <c:v>-0.71729888647910045</c:v>
                </c:pt>
                <c:pt idx="25">
                  <c:v>-1.1216204179610005</c:v>
                </c:pt>
                <c:pt idx="26">
                  <c:v>-1.6087353927293007</c:v>
                </c:pt>
                <c:pt idx="27">
                  <c:v>-2.5465351216063006</c:v>
                </c:pt>
                <c:pt idx="28">
                  <c:v>-2.7491684373125005</c:v>
                </c:pt>
                <c:pt idx="29">
                  <c:v>-3.3529806608630004</c:v>
                </c:pt>
                <c:pt idx="30">
                  <c:v>-4.4048336132698003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4587632"/>
        <c:axId val="1014586064"/>
      </c:barChart>
      <c:lineChart>
        <c:grouping val="standard"/>
        <c:varyColors val="0"/>
        <c:ser>
          <c:idx val="0"/>
          <c:order val="0"/>
          <c:tx>
            <c:strRef>
              <c:f>'Data 11'!$A$2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11'!$B$1:$AF$1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11'!$B$2:$AF$2</c:f>
              <c:numCache>
                <c:formatCode>0.0</c:formatCode>
                <c:ptCount val="31"/>
                <c:pt idx="0">
                  <c:v>0</c:v>
                </c:pt>
                <c:pt idx="1">
                  <c:v>1.1307137645156997</c:v>
                </c:pt>
                <c:pt idx="2">
                  <c:v>3.6822109576893993</c:v>
                </c:pt>
                <c:pt idx="3">
                  <c:v>6.3100507241651984</c:v>
                </c:pt>
                <c:pt idx="4">
                  <c:v>8.0235559240026983</c:v>
                </c:pt>
                <c:pt idx="5">
                  <c:v>6.5212671593594997</c:v>
                </c:pt>
                <c:pt idx="6">
                  <c:v>6.0952736852099996</c:v>
                </c:pt>
                <c:pt idx="7">
                  <c:v>5.5582792774068004</c:v>
                </c:pt>
                <c:pt idx="8">
                  <c:v>5.666200415571101</c:v>
                </c:pt>
                <c:pt idx="9">
                  <c:v>5.3653785675532006</c:v>
                </c:pt>
                <c:pt idx="10">
                  <c:v>5.499872946108801</c:v>
                </c:pt>
                <c:pt idx="11">
                  <c:v>3.843680257664301</c:v>
                </c:pt>
                <c:pt idx="12">
                  <c:v>4.2279281993933013</c:v>
                </c:pt>
                <c:pt idx="13">
                  <c:v>3.9510215292827002</c:v>
                </c:pt>
                <c:pt idx="14">
                  <c:v>3.2153676140084011</c:v>
                </c:pt>
                <c:pt idx="15">
                  <c:v>1.2479501014723007</c:v>
                </c:pt>
                <c:pt idx="16">
                  <c:v>0.96714120937000114</c:v>
                </c:pt>
                <c:pt idx="17">
                  <c:v>-0.47265978714909873</c:v>
                </c:pt>
                <c:pt idx="18">
                  <c:v>-3.7217577854995985</c:v>
                </c:pt>
                <c:pt idx="19">
                  <c:v>-7.0849158263278982</c:v>
                </c:pt>
                <c:pt idx="20">
                  <c:v>-9.5398982416855986</c:v>
                </c:pt>
                <c:pt idx="21">
                  <c:v>-10.640944028181698</c:v>
                </c:pt>
                <c:pt idx="22">
                  <c:v>-11.884222861799699</c:v>
                </c:pt>
                <c:pt idx="23">
                  <c:v>-15.578725465468498</c:v>
                </c:pt>
                <c:pt idx="24">
                  <c:v>-16.968323572086398</c:v>
                </c:pt>
                <c:pt idx="25">
                  <c:v>-16.484025436427498</c:v>
                </c:pt>
                <c:pt idx="26">
                  <c:v>-18.596397208660797</c:v>
                </c:pt>
                <c:pt idx="27">
                  <c:v>-21.992804604282298</c:v>
                </c:pt>
                <c:pt idx="28">
                  <c:v>-23.513620241817801</c:v>
                </c:pt>
                <c:pt idx="29">
                  <c:v>-24.907026481493897</c:v>
                </c:pt>
                <c:pt idx="30">
                  <c:v>-28.367893585674899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503952"/>
        <c:axId val="1014587240"/>
      </c:lineChart>
      <c:catAx>
        <c:axId val="101458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86064"/>
        <c:crosses val="autoZero"/>
        <c:auto val="1"/>
        <c:lblAlgn val="ctr"/>
        <c:lblOffset val="100"/>
        <c:tickLblSkip val="1"/>
        <c:noMultiLvlLbl val="0"/>
      </c:catAx>
      <c:valAx>
        <c:axId val="1014586064"/>
        <c:scaling>
          <c:orientation val="minMax"/>
          <c:max val="1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EUR bn</a:t>
                </a:r>
              </a:p>
            </c:rich>
          </c:tx>
          <c:layout>
            <c:manualLayout>
              <c:xMode val="edge"/>
              <c:yMode val="edge"/>
              <c:x val="5.8288885844233647E-2"/>
              <c:y val="7.080854705074091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14587632"/>
        <c:crosses val="autoZero"/>
        <c:crossBetween val="between"/>
        <c:majorUnit val="5"/>
      </c:valAx>
      <c:valAx>
        <c:axId val="1014587240"/>
        <c:scaling>
          <c:orientation val="minMax"/>
          <c:max val="1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6039850955171038"/>
              <c:y val="9.0505928138293057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89503952"/>
        <c:crosses val="max"/>
        <c:crossBetween val="between"/>
        <c:majorUnit val="5"/>
      </c:valAx>
      <c:catAx>
        <c:axId val="68950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145872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0244897739880783E-2"/>
          <c:y val="0.91011411974757073"/>
          <c:w val="0.87310955117304301"/>
          <c:h val="8.98858802524292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12'!$A$2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12'!$B$2:$AF$2</c:f>
              <c:numCache>
                <c:formatCode>0.0</c:formatCode>
                <c:ptCount val="31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-16.428997591119199</c:v>
                </c:pt>
                <c:pt idx="25">
                  <c:v>-17.601712241297399</c:v>
                </c:pt>
                <c:pt idx="26">
                  <c:v>-17.801688056134399</c:v>
                </c:pt>
                <c:pt idx="27">
                  <c:v>-18.295342230796699</c:v>
                </c:pt>
                <c:pt idx="28">
                  <c:v>-17.962108963329598</c:v>
                </c:pt>
                <c:pt idx="29">
                  <c:v>-17.562585909785998</c:v>
                </c:pt>
                <c:pt idx="30">
                  <c:v>-19.744429593361797</c:v>
                </c:pt>
              </c:numCache>
            </c:numRef>
          </c:val>
        </c:ser>
        <c:ser>
          <c:idx val="1"/>
          <c:order val="1"/>
          <c:tx>
            <c:strRef>
              <c:f>'Data 12'!$A$3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12'!$B$3:$AF$3</c:f>
              <c:numCache>
                <c:formatCode>0.0</c:formatCode>
                <c:ptCount val="31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-4.9435754378711998</c:v>
                </c:pt>
                <c:pt idx="25">
                  <c:v>-5.9744157827756998</c:v>
                </c:pt>
                <c:pt idx="26">
                  <c:v>-5.9520111016466002</c:v>
                </c:pt>
                <c:pt idx="27">
                  <c:v>-4.6860951277839007</c:v>
                </c:pt>
                <c:pt idx="28">
                  <c:v>-4.5733142180320003</c:v>
                </c:pt>
                <c:pt idx="29">
                  <c:v>-4.0875357799361005</c:v>
                </c:pt>
                <c:pt idx="30">
                  <c:v>-4.0874004103899004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1713496"/>
        <c:axId val="691714280"/>
      </c:barChart>
      <c:lineChart>
        <c:grouping val="standard"/>
        <c:varyColors val="0"/>
        <c:ser>
          <c:idx val="2"/>
          <c:order val="2"/>
          <c:tx>
            <c:strRef>
              <c:f>'Data 12'!$A$4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12'!$B$4:$AF$4</c:f>
              <c:numCache>
                <c:formatCode>0.0</c:formatCode>
                <c:ptCount val="31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-11.485422153247999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-13.475050129849897</c:v>
                </c:pt>
                <c:pt idx="30">
                  <c:v>-15.657029182971897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860712"/>
        <c:axId val="545791352"/>
      </c:lineChart>
      <c:catAx>
        <c:axId val="691713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91714280"/>
        <c:crosses val="autoZero"/>
        <c:auto val="1"/>
        <c:lblAlgn val="ctr"/>
        <c:lblOffset val="100"/>
        <c:tickLblSkip val="1"/>
        <c:noMultiLvlLbl val="0"/>
      </c:catAx>
      <c:valAx>
        <c:axId val="691714280"/>
        <c:scaling>
          <c:orientation val="minMax"/>
          <c:max val="10"/>
          <c:min val="-2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91713496"/>
        <c:crosses val="autoZero"/>
        <c:crossBetween val="between"/>
        <c:majorUnit val="5"/>
      </c:valAx>
      <c:valAx>
        <c:axId val="545791352"/>
        <c:scaling>
          <c:orientation val="minMax"/>
          <c:max val="10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5733949070081694"/>
              <c:y val="1.752852993689268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90860712"/>
        <c:crosses val="max"/>
        <c:crossBetween val="between"/>
        <c:majorUnit val="5"/>
      </c:valAx>
      <c:catAx>
        <c:axId val="690860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457913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05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66E-2"/>
          <c:y val="5.5416361191566642E-2"/>
          <c:w val="0.91006129328180085"/>
          <c:h val="0.599016282839253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13'!$A$3</c:f>
              <c:strCache>
                <c:ptCount val="1"/>
                <c:pt idx="0">
                  <c:v>Foreign exchange reserves 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13'!$B$3:$AF$3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  <c:pt idx="30">
                  <c:v>-16.35697408608441</c:v>
                </c:pt>
              </c:numCache>
            </c:numRef>
          </c:val>
        </c:ser>
        <c:ser>
          <c:idx val="2"/>
          <c:order val="2"/>
          <c:tx>
            <c:strRef>
              <c:f>'Data 13'!$A$4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13'!$B$4:$AF$4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0.21722069498480015</c:v>
                </c:pt>
                <c:pt idx="21">
                  <c:v>-0.12971733596409987</c:v>
                </c:pt>
                <c:pt idx="22">
                  <c:v>-0.30668338776979986</c:v>
                </c:pt>
                <c:pt idx="23">
                  <c:v>-0.49509326569109985</c:v>
                </c:pt>
                <c:pt idx="24">
                  <c:v>-0.61076748813749981</c:v>
                </c:pt>
                <c:pt idx="25">
                  <c:v>-0.12830467293629982</c:v>
                </c:pt>
                <c:pt idx="26">
                  <c:v>-8.5996151349984618E-4</c:v>
                </c:pt>
                <c:pt idx="27">
                  <c:v>7.3789180457600162E-2</c:v>
                </c:pt>
                <c:pt idx="28">
                  <c:v>-3.2527634698399838E-2</c:v>
                </c:pt>
                <c:pt idx="29">
                  <c:v>-0.4672762392444999</c:v>
                </c:pt>
                <c:pt idx="30">
                  <c:v>-1.4831750033503996</c:v>
                </c:pt>
              </c:numCache>
            </c:numRef>
          </c:val>
        </c:ser>
        <c:ser>
          <c:idx val="3"/>
          <c:order val="3"/>
          <c:tx>
            <c:strRef>
              <c:f>'Data 13'!$A$5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13'!$B$5:$AF$5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0.33741647312209999</c:v>
                </c:pt>
                <c:pt idx="2">
                  <c:v>1.3898289519281</c:v>
                </c:pt>
                <c:pt idx="3">
                  <c:v>5.8021763816051006</c:v>
                </c:pt>
                <c:pt idx="4">
                  <c:v>10.290603530251502</c:v>
                </c:pt>
                <c:pt idx="5">
                  <c:v>10.776273842259702</c:v>
                </c:pt>
                <c:pt idx="6">
                  <c:v>15.207235125596902</c:v>
                </c:pt>
                <c:pt idx="7">
                  <c:v>14.484780647809202</c:v>
                </c:pt>
                <c:pt idx="8">
                  <c:v>17.029013670025702</c:v>
                </c:pt>
                <c:pt idx="9">
                  <c:v>16.921231590484201</c:v>
                </c:pt>
                <c:pt idx="10">
                  <c:v>17.0185457772623</c:v>
                </c:pt>
                <c:pt idx="11">
                  <c:v>19.493248382477699</c:v>
                </c:pt>
                <c:pt idx="12">
                  <c:v>19.891825283331499</c:v>
                </c:pt>
                <c:pt idx="13">
                  <c:v>22.342372410566398</c:v>
                </c:pt>
                <c:pt idx="14">
                  <c:v>25.367604520694698</c:v>
                </c:pt>
                <c:pt idx="15">
                  <c:v>25.148295048341698</c:v>
                </c:pt>
                <c:pt idx="16">
                  <c:v>22.099742575932396</c:v>
                </c:pt>
                <c:pt idx="17">
                  <c:v>20.791453307475596</c:v>
                </c:pt>
                <c:pt idx="18">
                  <c:v>20.478157930815097</c:v>
                </c:pt>
                <c:pt idx="19">
                  <c:v>19.593570085394497</c:v>
                </c:pt>
                <c:pt idx="20">
                  <c:v>18.164558595328398</c:v>
                </c:pt>
                <c:pt idx="21">
                  <c:v>17.944871517147398</c:v>
                </c:pt>
                <c:pt idx="22">
                  <c:v>14.233539131892599</c:v>
                </c:pt>
                <c:pt idx="23">
                  <c:v>16.078457194978</c:v>
                </c:pt>
                <c:pt idx="24">
                  <c:v>16.809213425703501</c:v>
                </c:pt>
                <c:pt idx="25">
                  <c:v>17.1668304067687</c:v>
                </c:pt>
                <c:pt idx="26">
                  <c:v>15.0926316471389</c:v>
                </c:pt>
                <c:pt idx="27">
                  <c:v>13.380023733837501</c:v>
                </c:pt>
                <c:pt idx="28">
                  <c:v>13.173229688307002</c:v>
                </c:pt>
                <c:pt idx="29">
                  <c:v>11.269342891016402</c:v>
                </c:pt>
                <c:pt idx="30">
                  <c:v>9.5341183000016017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04152"/>
        <c:axId val="1026004544"/>
      </c:barChart>
      <c:lineChart>
        <c:grouping val="standard"/>
        <c:varyColors val="0"/>
        <c:ser>
          <c:idx val="0"/>
          <c:order val="0"/>
          <c:tx>
            <c:strRef>
              <c:f>'Data 13'!$A$2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13'!$B$2:$AF$2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-0.80208884401779712</c:v>
                </c:pt>
                <c:pt idx="21">
                  <c:v>-0.71243578700439669</c:v>
                </c:pt>
                <c:pt idx="22">
                  <c:v>-1.2832367663936979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-3.7351101167448011</c:v>
                </c:pt>
                <c:pt idx="26">
                  <c:v>-5.1379864182437052</c:v>
                </c:pt>
                <c:pt idx="27">
                  <c:v>-5.8370239364632051</c:v>
                </c:pt>
                <c:pt idx="28">
                  <c:v>-7.3756586160077067</c:v>
                </c:pt>
                <c:pt idx="29">
                  <c:v>-8.0789972475810039</c:v>
                </c:pt>
                <c:pt idx="30">
                  <c:v>-8.3060323462332057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05328"/>
        <c:axId val="1026004936"/>
      </c:lineChart>
      <c:catAx>
        <c:axId val="1026004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04544"/>
        <c:crosses val="autoZero"/>
        <c:auto val="1"/>
        <c:lblAlgn val="ctr"/>
        <c:lblOffset val="100"/>
        <c:tickLblSkip val="1"/>
        <c:noMultiLvlLbl val="0"/>
      </c:catAx>
      <c:valAx>
        <c:axId val="1026004544"/>
        <c:scaling>
          <c:orientation val="minMax"/>
          <c:max val="30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5937588149485414E-2"/>
              <c:y val="4.198981396917863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6004152"/>
        <c:crosses val="autoZero"/>
        <c:crossBetween val="between"/>
        <c:majorUnit val="5"/>
      </c:valAx>
      <c:valAx>
        <c:axId val="1026004936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6178311129737228"/>
              <c:y val="8.3787097145772149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6005328"/>
        <c:crosses val="max"/>
        <c:crossBetween val="between"/>
        <c:majorUnit val="5"/>
      </c:valAx>
      <c:catAx>
        <c:axId val="102600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049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8415230081910181E-3"/>
          <c:y val="0.83172249236870466"/>
          <c:w val="0.99715847699180893"/>
          <c:h val="0.168277507631295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36E-2"/>
          <c:y val="4.8304659409736932E-2"/>
          <c:w val="0.90810026945198896"/>
          <c:h val="0.680690313397345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14'!$A$2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14'!$B$2:$AF$2</c:f>
              <c:numCache>
                <c:formatCode>0.0</c:formatCode>
                <c:ptCount val="31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-8.3481606476907722</c:v>
                </c:pt>
                <c:pt idx="21">
                  <c:v>-9.4586883373590762</c:v>
                </c:pt>
                <c:pt idx="22">
                  <c:v>-10.698549130301435</c:v>
                </c:pt>
                <c:pt idx="23">
                  <c:v>-14.367863598880103</c:v>
                </c:pt>
                <c:pt idx="24">
                  <c:v>-15.755943385881668</c:v>
                </c:pt>
                <c:pt idx="25">
                  <c:v>-15.281125155394363</c:v>
                </c:pt>
                <c:pt idx="26">
                  <c:v>-17.373390634072031</c:v>
                </c:pt>
                <c:pt idx="27">
                  <c:v>-20.480147174436059</c:v>
                </c:pt>
                <c:pt idx="28">
                  <c:v>-22.004076869713018</c:v>
                </c:pt>
                <c:pt idx="29">
                  <c:v>-23.347808060442475</c:v>
                </c:pt>
                <c:pt idx="30">
                  <c:v>-26.596999324384765</c:v>
                </c:pt>
              </c:numCache>
            </c:numRef>
          </c:val>
        </c:ser>
        <c:ser>
          <c:idx val="2"/>
          <c:order val="2"/>
          <c:tx>
            <c:strRef>
              <c:f>'Data 14'!$A$3</c:f>
              <c:strCache>
                <c:ptCount val="1"/>
                <c:pt idx="0">
                  <c:v>Revaluation and other change in volume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14'!$B$3:$AF$3</c:f>
              <c:numCache>
                <c:formatCode>0.0</c:formatCode>
                <c:ptCount val="31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14.13533649263892</c:v>
                </c:pt>
                <c:pt idx="21">
                  <c:v>13.708531812660933</c:v>
                </c:pt>
                <c:pt idx="22">
                  <c:v>14.238328856029657</c:v>
                </c:pt>
                <c:pt idx="23">
                  <c:v>14.775278314376411</c:v>
                </c:pt>
                <c:pt idx="24">
                  <c:v>15.747439233876047</c:v>
                </c:pt>
                <c:pt idx="25">
                  <c:v>17.419342330104577</c:v>
                </c:pt>
                <c:pt idx="26">
                  <c:v>18.155372888683445</c:v>
                </c:pt>
                <c:pt idx="27">
                  <c:v>19.594445368546836</c:v>
                </c:pt>
                <c:pt idx="28">
                  <c:v>21.247768766636888</c:v>
                </c:pt>
                <c:pt idx="29">
                  <c:v>20.794552594550957</c:v>
                </c:pt>
                <c:pt idx="30">
                  <c:v>20.964813793212361</c:v>
                </c:pt>
              </c:numCache>
            </c:numRef>
          </c:val>
        </c:ser>
        <c:ser>
          <c:idx val="3"/>
          <c:order val="3"/>
          <c:tx>
            <c:strRef>
              <c:f>'Data 14'!$A$4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14'!$B$4:$AF$4</c:f>
              <c:numCache>
                <c:formatCode>0.0</c:formatCode>
                <c:ptCount val="31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-6.6771842443584752</c:v>
                </c:pt>
                <c:pt idx="22">
                  <c:v>-7.2052134786992745</c:v>
                </c:pt>
                <c:pt idx="23">
                  <c:v>-7.7708946793699276</c:v>
                </c:pt>
                <c:pt idx="24">
                  <c:v>-8.3921688634570621</c:v>
                </c:pt>
                <c:pt idx="25">
                  <c:v>-8.9092441106413514</c:v>
                </c:pt>
                <c:pt idx="26">
                  <c:v>-9.5997194852098406</c:v>
                </c:pt>
                <c:pt idx="27">
                  <c:v>-10.239986980653638</c:v>
                </c:pt>
                <c:pt idx="28">
                  <c:v>-10.599048822023246</c:v>
                </c:pt>
                <c:pt idx="29">
                  <c:v>-10.939699222279639</c:v>
                </c:pt>
                <c:pt idx="30">
                  <c:v>-11.282785471679317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1026006504"/>
        <c:axId val="1026006896"/>
      </c:barChart>
      <c:lineChart>
        <c:grouping val="standard"/>
        <c:varyColors val="0"/>
        <c:ser>
          <c:idx val="0"/>
          <c:order val="0"/>
          <c:tx>
            <c:strRef>
              <c:f>'Data 14'!$A$5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14'!$B$1:$AE$1</c:f>
              <c:strCache>
                <c:ptCount val="30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</c:strCache>
            </c:strRef>
          </c:cat>
          <c:val>
            <c:numRef>
              <c:f>'Data 14'!$B$5:$AF$5</c:f>
              <c:numCache>
                <c:formatCode>0.0</c:formatCode>
                <c:ptCount val="31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44.190901664718901</c:v>
                </c:pt>
                <c:pt idx="21">
                  <c:v>42.02041756611856</c:v>
                </c:pt>
                <c:pt idx="22">
                  <c:v>40.782324582204133</c:v>
                </c:pt>
                <c:pt idx="23">
                  <c:v>37.084278371301558</c:v>
                </c:pt>
                <c:pt idx="24">
                  <c:v>36.047085319712494</c:v>
                </c:pt>
                <c:pt idx="25">
                  <c:v>37.676731399244041</c:v>
                </c:pt>
                <c:pt idx="26">
                  <c:v>35.630021104576748</c:v>
                </c:pt>
                <c:pt idx="27">
                  <c:v>33.322069548632314</c:v>
                </c:pt>
                <c:pt idx="28">
                  <c:v>33.092401410075801</c:v>
                </c:pt>
                <c:pt idx="29">
                  <c:v>30.95480364700402</c:v>
                </c:pt>
                <c:pt idx="30">
                  <c:v>27.532787332323458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07288"/>
        <c:axId val="1026007680"/>
      </c:lineChart>
      <c:catAx>
        <c:axId val="102600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953247527787"/>
              <c:y val="3.1430240498934585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06896"/>
        <c:crosses val="autoZero"/>
        <c:auto val="1"/>
        <c:lblAlgn val="ctr"/>
        <c:lblOffset val="100"/>
        <c:tickLblSkip val="1"/>
        <c:noMultiLvlLbl val="0"/>
      </c:catAx>
      <c:valAx>
        <c:axId val="1026006896"/>
        <c:scaling>
          <c:orientation val="minMax"/>
          <c:max val="80"/>
          <c:min val="-4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026006504"/>
        <c:crosses val="autoZero"/>
        <c:crossBetween val="between"/>
      </c:valAx>
      <c:catAx>
        <c:axId val="10260072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394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026007680"/>
        <c:crosses val="autoZero"/>
        <c:auto val="1"/>
        <c:lblAlgn val="ctr"/>
        <c:lblOffset val="100"/>
        <c:noMultiLvlLbl val="0"/>
      </c:catAx>
      <c:valAx>
        <c:axId val="1026007680"/>
        <c:scaling>
          <c:orientation val="minMax"/>
          <c:max val="8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02600728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814015254362797"/>
          <c:w val="0.94764099216359465"/>
          <c:h val="0.117032392894461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E-2"/>
          <c:y val="4.8866948057825058E-2"/>
          <c:w val="0.9106767999957015"/>
          <c:h val="0.64840257036835924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15'!$A$2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15'!$B$2:$AF$2</c:f>
              <c:numCache>
                <c:formatCode>0.0</c:formatCode>
                <c:ptCount val="31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15.148461323726329</c:v>
                </c:pt>
                <c:pt idx="21">
                  <c:v>13.64281492230209</c:v>
                </c:pt>
                <c:pt idx="22">
                  <c:v>13.895625939085061</c:v>
                </c:pt>
                <c:pt idx="23">
                  <c:v>11.721447846702755</c:v>
                </c:pt>
                <c:pt idx="24">
                  <c:v>12.679000363675726</c:v>
                </c:pt>
                <c:pt idx="25">
                  <c:v>12.531382991430167</c:v>
                </c:pt>
                <c:pt idx="26">
                  <c:v>12.164156523727325</c:v>
                </c:pt>
                <c:pt idx="27">
                  <c:v>10.450767589643661</c:v>
                </c:pt>
                <c:pt idx="28">
                  <c:v>10.690601455093759</c:v>
                </c:pt>
                <c:pt idx="29">
                  <c:v>10.694092778144618</c:v>
                </c:pt>
                <c:pt idx="30">
                  <c:v>8.4726133646546451</c:v>
                </c:pt>
              </c:numCache>
            </c:numRef>
          </c:val>
        </c:ser>
        <c:ser>
          <c:idx val="1"/>
          <c:order val="2"/>
          <c:tx>
            <c:strRef>
              <c:f>'Data 15'!$A$3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15'!$B$3:$AF$3</c:f>
              <c:numCache>
                <c:formatCode>0.0</c:formatCode>
                <c:ptCount val="31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17.333100019931461</c:v>
                </c:pt>
                <c:pt idx="21">
                  <c:v>17.602307337652167</c:v>
                </c:pt>
                <c:pt idx="22">
                  <c:v>17.075696985972421</c:v>
                </c:pt>
                <c:pt idx="23">
                  <c:v>15.786488939146324</c:v>
                </c:pt>
                <c:pt idx="24">
                  <c:v>14.132249356034228</c:v>
                </c:pt>
                <c:pt idx="25">
                  <c:v>16.357365552683156</c:v>
                </c:pt>
                <c:pt idx="26">
                  <c:v>15.198230007903451</c:v>
                </c:pt>
                <c:pt idx="27">
                  <c:v>15.395039781177065</c:v>
                </c:pt>
                <c:pt idx="28">
                  <c:v>15.372221866860817</c:v>
                </c:pt>
                <c:pt idx="29">
                  <c:v>13.572518526575275</c:v>
                </c:pt>
                <c:pt idx="30">
                  <c:v>13.426302511254727</c:v>
                </c:pt>
              </c:numCache>
            </c:numRef>
          </c:val>
        </c:ser>
        <c:ser>
          <c:idx val="3"/>
          <c:order val="3"/>
          <c:tx>
            <c:strRef>
              <c:f>'Data 15'!$A$4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15'!$B$4:$AF$4</c:f>
              <c:numCache>
                <c:formatCode>0.0</c:formatCode>
                <c:ptCount val="31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11.709340321061106</c:v>
                </c:pt>
                <c:pt idx="21">
                  <c:v>10.775295306164301</c:v>
                </c:pt>
                <c:pt idx="22">
                  <c:v>9.8110016571466492</c:v>
                </c:pt>
                <c:pt idx="23">
                  <c:v>9.5763415854524734</c:v>
                </c:pt>
                <c:pt idx="24">
                  <c:v>9.2358356000025434</c:v>
                </c:pt>
                <c:pt idx="25">
                  <c:v>8.7879828551307284</c:v>
                </c:pt>
                <c:pt idx="26">
                  <c:v>8.2676345729459637</c:v>
                </c:pt>
                <c:pt idx="27">
                  <c:v>7.4762621778115843</c:v>
                </c:pt>
                <c:pt idx="28">
                  <c:v>7.029578088121224</c:v>
                </c:pt>
                <c:pt idx="29">
                  <c:v>6.6881923422841236</c:v>
                </c:pt>
                <c:pt idx="30">
                  <c:v>5.6338714564140826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6008464"/>
        <c:axId val="1026008856"/>
      </c:barChart>
      <c:lineChart>
        <c:grouping val="standard"/>
        <c:varyColors val="0"/>
        <c:ser>
          <c:idx val="0"/>
          <c:order val="0"/>
          <c:tx>
            <c:strRef>
              <c:f>'Data 15'!$A$5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29"/>
            <c:bubble3D val="0"/>
          </c:dPt>
          <c:cat>
            <c:strRef>
              <c:f>'Data 15'!$B$1:$AF$1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15'!$B$5:$AF$5</c:f>
              <c:numCache>
                <c:formatCode>0.0</c:formatCode>
                <c:ptCount val="31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44.190901664718901</c:v>
                </c:pt>
                <c:pt idx="21">
                  <c:v>42.02041756611856</c:v>
                </c:pt>
                <c:pt idx="22">
                  <c:v>40.782324582204133</c:v>
                </c:pt>
                <c:pt idx="23">
                  <c:v>37.084278371301558</c:v>
                </c:pt>
                <c:pt idx="24">
                  <c:v>36.047085319712494</c:v>
                </c:pt>
                <c:pt idx="25">
                  <c:v>37.676731399244041</c:v>
                </c:pt>
                <c:pt idx="26">
                  <c:v>35.630021104576748</c:v>
                </c:pt>
                <c:pt idx="27">
                  <c:v>33.322069548632314</c:v>
                </c:pt>
                <c:pt idx="28">
                  <c:v>33.092401410075801</c:v>
                </c:pt>
                <c:pt idx="29">
                  <c:v>30.95480364700402</c:v>
                </c:pt>
                <c:pt idx="30">
                  <c:v>27.532787332323458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08464"/>
        <c:axId val="1026008856"/>
      </c:lineChart>
      <c:lineChart>
        <c:grouping val="standard"/>
        <c:varyColors val="0"/>
        <c:ser>
          <c:idx val="4"/>
          <c:order val="4"/>
          <c:tx>
            <c:strRef>
              <c:f>'Data 15'!$A$6</c:f>
              <c:strCache>
                <c:ptCount val="1"/>
                <c:pt idx="0">
                  <c:v>Gross external debt (right scale)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'Data 15'!$B$1:$AF$1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15'!$B$6:$AF$6</c:f>
              <c:numCache>
                <c:formatCode>0.0</c:formatCode>
                <c:ptCount val="31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100.75049499036029</c:v>
                </c:pt>
                <c:pt idx="21">
                  <c:v>95.080536821397075</c:v>
                </c:pt>
                <c:pt idx="22">
                  <c:v>89.933511715338994</c:v>
                </c:pt>
                <c:pt idx="23">
                  <c:v>88.306029118422629</c:v>
                </c:pt>
                <c:pt idx="24">
                  <c:v>90.148667554578338</c:v>
                </c:pt>
                <c:pt idx="25">
                  <c:v>90.34960270603267</c:v>
                </c:pt>
                <c:pt idx="26">
                  <c:v>87.446378333699201</c:v>
                </c:pt>
                <c:pt idx="27">
                  <c:v>85.210570853134371</c:v>
                </c:pt>
                <c:pt idx="28">
                  <c:v>85.197501632380721</c:v>
                </c:pt>
                <c:pt idx="29">
                  <c:v>84.198419190886653</c:v>
                </c:pt>
                <c:pt idx="30">
                  <c:v>78.742841733368124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09640"/>
        <c:axId val="1026009248"/>
      </c:lineChart>
      <c:catAx>
        <c:axId val="102600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387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08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008856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4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26008464"/>
        <c:crosses val="autoZero"/>
        <c:crossBetween val="between"/>
        <c:majorUnit val="10"/>
      </c:valAx>
      <c:valAx>
        <c:axId val="10260092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1026009640"/>
        <c:crosses val="max"/>
        <c:crossBetween val="between"/>
      </c:valAx>
      <c:catAx>
        <c:axId val="1026009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0924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16'!$A$2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16'!$B$2:$AF$2</c:f>
              <c:numCache>
                <c:formatCode>_(* #,##0.00_);_(* \(#,##0.00\);_(* "-"??_);_(@_)</c:formatCode>
                <c:ptCount val="31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9.7010300157195992</c:v>
                </c:pt>
                <c:pt idx="29" formatCode="0.00">
                  <c:v>10.3998841896295</c:v>
                </c:pt>
                <c:pt idx="30" formatCode="0.00">
                  <c:v>8.2131842172434002</c:v>
                </c:pt>
              </c:numCache>
            </c:numRef>
          </c:val>
        </c:ser>
        <c:ser>
          <c:idx val="1"/>
          <c:order val="1"/>
          <c:tx>
            <c:strRef>
              <c:f>'Data 16'!$A$4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16'!$B$4:$AF$4</c:f>
              <c:numCache>
                <c:formatCode>_(* #,##0.00_);_(* \(#,##0.00\);_(* "-"??_);_(@_)</c:formatCode>
                <c:ptCount val="31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9.3587494639102982</c:v>
                </c:pt>
                <c:pt idx="23" formatCode="0.00">
                  <c:v>11.0806862288361</c:v>
                </c:pt>
                <c:pt idx="24" formatCode="0.00">
                  <c:v>11.041981711806798</c:v>
                </c:pt>
                <c:pt idx="25" formatCode="0.00">
                  <c:v>9.7605702739012017</c:v>
                </c:pt>
                <c:pt idx="26" formatCode="0.00">
                  <c:v>7.7291741350854011</c:v>
                </c:pt>
                <c:pt idx="27" formatCode="0.00">
                  <c:v>5.5402021509513997</c:v>
                </c:pt>
                <c:pt idx="28" formatCode="0.00">
                  <c:v>5.4790492281722996</c:v>
                </c:pt>
                <c:pt idx="29" formatCode="0.00">
                  <c:v>6.3918568649412002</c:v>
                </c:pt>
                <c:pt idx="30" formatCode="0.00">
                  <c:v>6.8721342179574991</c:v>
                </c:pt>
              </c:numCache>
            </c:numRef>
          </c:val>
        </c:ser>
        <c:ser>
          <c:idx val="3"/>
          <c:order val="2"/>
          <c:tx>
            <c:strRef>
              <c:f>'Data 16'!$A$3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16'!$B$3:$AF$3</c:f>
              <c:numCache>
                <c:formatCode>_(* #,##0.00_);_(* \(#,##0.00\);_(* "-"??_);_(@_)</c:formatCode>
                <c:ptCount val="31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6.4324866917227999</c:v>
                </c:pt>
                <c:pt idx="21" formatCode="0.00">
                  <c:v>6.6502422636581002</c:v>
                </c:pt>
                <c:pt idx="22" formatCode="0.00">
                  <c:v>6.0372494983273999</c:v>
                </c:pt>
                <c:pt idx="23" formatCode="0.00">
                  <c:v>7.1129763949675002</c:v>
                </c:pt>
                <c:pt idx="24" formatCode="0.00">
                  <c:v>7.2267674420301002</c:v>
                </c:pt>
                <c:pt idx="25" formatCode="0.00">
                  <c:v>7.2265486216195001</c:v>
                </c:pt>
                <c:pt idx="26" formatCode="0.00">
                  <c:v>6.2873622739128008</c:v>
                </c:pt>
                <c:pt idx="27" formatCode="0.00">
                  <c:v>6.7642307096173999</c:v>
                </c:pt>
                <c:pt idx="28" formatCode="0.00">
                  <c:v>7.2086790065862996</c:v>
                </c:pt>
                <c:pt idx="29" formatCode="0.00">
                  <c:v>6.9716578931472002</c:v>
                </c:pt>
                <c:pt idx="30" formatCode="0.00">
                  <c:v>6.6266509834190002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11600"/>
        <c:axId val="1026011992"/>
      </c:barChart>
      <c:lineChart>
        <c:grouping val="standard"/>
        <c:varyColors val="0"/>
        <c:ser>
          <c:idx val="0"/>
          <c:order val="3"/>
          <c:tx>
            <c:strRef>
              <c:f>'Data 16'!$A$5</c:f>
              <c:strCache>
                <c:ptCount val="1"/>
                <c:pt idx="0">
                  <c:v>Short term external debt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16'!$B$5:$AF$5</c:f>
              <c:numCache>
                <c:formatCode>_(* #,##0.00_);_(* \(#,##0.00\);_(* "-"??_);_(@_)</c:formatCode>
                <c:ptCount val="31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28.3753077586458</c:v>
                </c:pt>
                <c:pt idx="21" formatCode="0.00">
                  <c:v>28.482679167182798</c:v>
                </c:pt>
                <c:pt idx="22" formatCode="0.00">
                  <c:v>26.668246158349397</c:v>
                </c:pt>
                <c:pt idx="23" formatCode="0.00">
                  <c:v>28.292022641515</c:v>
                </c:pt>
                <c:pt idx="24" formatCode="0.00">
                  <c:v>28.5550964235373</c:v>
                </c:pt>
                <c:pt idx="25" formatCode="0.00">
                  <c:v>26.6090960375241</c:v>
                </c:pt>
                <c:pt idx="26" formatCode="0.00">
                  <c:v>23.963434684896303</c:v>
                </c:pt>
                <c:pt idx="27" formatCode="0.00">
                  <c:v>21.234676120068301</c:v>
                </c:pt>
                <c:pt idx="28" formatCode="0.00">
                  <c:v>22.388758250478197</c:v>
                </c:pt>
                <c:pt idx="29" formatCode="0.00">
                  <c:v>23.763398947717899</c:v>
                </c:pt>
                <c:pt idx="30" formatCode="0.00">
                  <c:v>21.711969418619898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2776"/>
        <c:axId val="1026012384"/>
      </c:lineChart>
      <c:catAx>
        <c:axId val="10260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11992"/>
        <c:crosses val="autoZero"/>
        <c:auto val="1"/>
        <c:lblAlgn val="ctr"/>
        <c:lblOffset val="100"/>
        <c:tickLblSkip val="1"/>
        <c:noMultiLvlLbl val="0"/>
      </c:catAx>
      <c:valAx>
        <c:axId val="102601199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4.7765267826680315E-2"/>
              <c:y val="4.4221196488369984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026011600"/>
        <c:crosses val="autoZero"/>
        <c:crossBetween val="between"/>
      </c:valAx>
      <c:valAx>
        <c:axId val="1026012384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</a:t>
                </a:r>
                <a:r>
                  <a:rPr lang="hu-HU" baseline="0"/>
                  <a:t> bn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7069259638348684"/>
              <c:y val="4.4221196488369984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26012776"/>
        <c:crosses val="max"/>
        <c:crossBetween val="between"/>
        <c:majorUnit val="5"/>
      </c:valAx>
      <c:catAx>
        <c:axId val="1026012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1238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995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3112976081751535"/>
        </c:manualLayout>
      </c:layout>
      <c:lineChart>
        <c:grouping val="standard"/>
        <c:varyColors val="0"/>
        <c:ser>
          <c:idx val="1"/>
          <c:order val="1"/>
          <c:tx>
            <c:strRef>
              <c:f>'Data 17'!$A$3</c:f>
              <c:strCache>
                <c:ptCount val="1"/>
                <c:pt idx="0">
                  <c:v>Reserves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17'!$F$1:$AF$1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17'!$F$3:$AF$3</c:f>
              <c:numCache>
                <c:formatCode>0.0</c:formatCode>
                <c:ptCount val="27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0424"/>
        <c:axId val="1026010032"/>
      </c:lineChart>
      <c:lineChart>
        <c:grouping val="standard"/>
        <c:varyColors val="0"/>
        <c:ser>
          <c:idx val="0"/>
          <c:order val="0"/>
          <c:tx>
            <c:strRef>
              <c:f>'Data 17'!$A$2</c:f>
              <c:strCache>
                <c:ptCount val="1"/>
                <c:pt idx="0">
                  <c:v>Guidotti rule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17'!$F$1:$AF$1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17'!$F$2:$AF$2</c:f>
              <c:numCache>
                <c:formatCode>0.0</c:formatCode>
                <c:ptCount val="27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28.3753077586458</c:v>
                </c:pt>
                <c:pt idx="17">
                  <c:v>28.482679167182798</c:v>
                </c:pt>
                <c:pt idx="18">
                  <c:v>26.668246158349397</c:v>
                </c:pt>
                <c:pt idx="19">
                  <c:v>28.292022641515</c:v>
                </c:pt>
                <c:pt idx="20">
                  <c:v>28.5550964235373</c:v>
                </c:pt>
                <c:pt idx="21">
                  <c:v>26.6090960375241</c:v>
                </c:pt>
                <c:pt idx="22">
                  <c:v>23.963434684896303</c:v>
                </c:pt>
                <c:pt idx="23">
                  <c:v>21.234676120068301</c:v>
                </c:pt>
                <c:pt idx="24">
                  <c:v>22.388758250478197</c:v>
                </c:pt>
                <c:pt idx="25">
                  <c:v>23.763398947717899</c:v>
                </c:pt>
                <c:pt idx="26">
                  <c:v>21.711969418619898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3560"/>
        <c:axId val="1026013168"/>
      </c:lineChart>
      <c:catAx>
        <c:axId val="1026010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10032"/>
        <c:crosses val="autoZero"/>
        <c:auto val="1"/>
        <c:lblAlgn val="ctr"/>
        <c:lblOffset val="100"/>
        <c:noMultiLvlLbl val="0"/>
      </c:catAx>
      <c:valAx>
        <c:axId val="1026010032"/>
        <c:scaling>
          <c:orientation val="minMax"/>
          <c:max val="45"/>
          <c:min val="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5096951990523076E-2"/>
              <c:y val="4.968063857471230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6010424"/>
        <c:crosses val="autoZero"/>
        <c:crossBetween val="between"/>
      </c:valAx>
      <c:valAx>
        <c:axId val="1026013168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586702557779049"/>
              <c:y val="2.878253071030698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1026013560"/>
        <c:crosses val="max"/>
        <c:crossBetween val="between"/>
      </c:valAx>
      <c:catAx>
        <c:axId val="1026013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0131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69233875546120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18'!$A$2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'Data 18'!$B$1:$AF$1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18'!$B$2:$AF$2</c:f>
              <c:numCache>
                <c:formatCode>0.0</c:formatCode>
                <c:ptCount val="31"/>
                <c:pt idx="0">
                  <c:v>-3.6683117944288273</c:v>
                </c:pt>
                <c:pt idx="1">
                  <c:v>-3.51913840571991</c:v>
                </c:pt>
                <c:pt idx="2">
                  <c:v>-2.6413807912121907</c:v>
                </c:pt>
                <c:pt idx="3">
                  <c:v>-3.3473228440666065</c:v>
                </c:pt>
                <c:pt idx="4">
                  <c:v>-4.2507591383675596</c:v>
                </c:pt>
                <c:pt idx="5">
                  <c:v>-4.5656220150474578</c:v>
                </c:pt>
                <c:pt idx="6">
                  <c:v>-5.8229789617150649</c:v>
                </c:pt>
                <c:pt idx="7">
                  <c:v>-4.6085297444275621</c:v>
                </c:pt>
                <c:pt idx="8">
                  <c:v>-4.6799939015446386</c:v>
                </c:pt>
                <c:pt idx="9">
                  <c:v>-5.6052737857437824</c:v>
                </c:pt>
                <c:pt idx="10">
                  <c:v>-4.853909104139535</c:v>
                </c:pt>
                <c:pt idx="11">
                  <c:v>-4.5649450062186494</c:v>
                </c:pt>
                <c:pt idx="12">
                  <c:v>-4.2930947642039774</c:v>
                </c:pt>
                <c:pt idx="13">
                  <c:v>-3.97720089062812</c:v>
                </c:pt>
                <c:pt idx="14">
                  <c:v>-4.4468452442183022</c:v>
                </c:pt>
                <c:pt idx="15">
                  <c:v>-5.4565703221453061</c:v>
                </c:pt>
                <c:pt idx="16">
                  <c:v>-4.7823818792776507</c:v>
                </c:pt>
                <c:pt idx="17">
                  <c:v>-3.94442302519407</c:v>
                </c:pt>
                <c:pt idx="18">
                  <c:v>-3.1756442857350762</c:v>
                </c:pt>
                <c:pt idx="19">
                  <c:v>-2.3426002525020264</c:v>
                </c:pt>
                <c:pt idx="20">
                  <c:v>-2.291608504248825</c:v>
                </c:pt>
                <c:pt idx="21">
                  <c:v>-2.380911716257295</c:v>
                </c:pt>
                <c:pt idx="22">
                  <c:v>-2.7937855194928787</c:v>
                </c:pt>
                <c:pt idx="23">
                  <c:v>-2.3505567353140302</c:v>
                </c:pt>
                <c:pt idx="24">
                  <c:v>-2.6818910924903783</c:v>
                </c:pt>
                <c:pt idx="25">
                  <c:v>-3.1341200629328649</c:v>
                </c:pt>
                <c:pt idx="26">
                  <c:v>-2.5574150968813054</c:v>
                </c:pt>
                <c:pt idx="27">
                  <c:v>-2.4409265155207014</c:v>
                </c:pt>
                <c:pt idx="28">
                  <c:v>-1.685492509344011</c:v>
                </c:pt>
                <c:pt idx="29">
                  <c:v>-1.0029286058057763</c:v>
                </c:pt>
                <c:pt idx="30">
                  <c:v>-0.59722439392024296</c:v>
                </c:pt>
              </c:numCache>
            </c:numRef>
          </c:val>
        </c:ser>
        <c:ser>
          <c:idx val="6"/>
          <c:order val="1"/>
          <c:tx>
            <c:strRef>
              <c:f>'Data 18'!$A$3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'Data 18'!$B$1:$AF$1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18'!$B$3:$AF$3</c:f>
              <c:numCache>
                <c:formatCode>0.0</c:formatCode>
                <c:ptCount val="31"/>
                <c:pt idx="0">
                  <c:v>1.7907710712786358</c:v>
                </c:pt>
                <c:pt idx="1">
                  <c:v>1.5745541851115703</c:v>
                </c:pt>
                <c:pt idx="2">
                  <c:v>1.0810762987250544</c:v>
                </c:pt>
                <c:pt idx="3">
                  <c:v>1.4590107335515066</c:v>
                </c:pt>
                <c:pt idx="4">
                  <c:v>2.3807533489988595</c:v>
                </c:pt>
                <c:pt idx="5">
                  <c:v>3.007528880966817</c:v>
                </c:pt>
                <c:pt idx="6">
                  <c:v>4.0116387270547067</c:v>
                </c:pt>
                <c:pt idx="7">
                  <c:v>3.8394017982611479</c:v>
                </c:pt>
                <c:pt idx="8">
                  <c:v>3.8300369011325968</c:v>
                </c:pt>
                <c:pt idx="9">
                  <c:v>4.9077282507812434</c:v>
                </c:pt>
                <c:pt idx="10">
                  <c:v>5.126305615780459</c:v>
                </c:pt>
                <c:pt idx="11">
                  <c:v>4.8054068331023245</c:v>
                </c:pt>
                <c:pt idx="12">
                  <c:v>4.7202761914080815</c:v>
                </c:pt>
                <c:pt idx="13">
                  <c:v>4.2811509998790891</c:v>
                </c:pt>
                <c:pt idx="14">
                  <c:v>4.2261506933784965</c:v>
                </c:pt>
                <c:pt idx="15">
                  <c:v>5.2174169272248996</c:v>
                </c:pt>
                <c:pt idx="16">
                  <c:v>5.1415848286968835</c:v>
                </c:pt>
                <c:pt idx="17">
                  <c:v>5.3458399911080656</c:v>
                </c:pt>
                <c:pt idx="18">
                  <c:v>5.6989450002029516</c:v>
                </c:pt>
                <c:pt idx="19">
                  <c:v>5.280109895633589</c:v>
                </c:pt>
                <c:pt idx="20">
                  <c:v>5.3372272003553087</c:v>
                </c:pt>
                <c:pt idx="21">
                  <c:v>5.3791398546439506</c:v>
                </c:pt>
                <c:pt idx="22">
                  <c:v>5.0670566741121421</c:v>
                </c:pt>
                <c:pt idx="23">
                  <c:v>5.0488366790559311</c:v>
                </c:pt>
                <c:pt idx="24">
                  <c:v>5.5623676242876767</c:v>
                </c:pt>
                <c:pt idx="25">
                  <c:v>5.8104431062800561</c:v>
                </c:pt>
                <c:pt idx="26">
                  <c:v>6.1836498957751891</c:v>
                </c:pt>
                <c:pt idx="27">
                  <c:v>6.144283784673215</c:v>
                </c:pt>
                <c:pt idx="28">
                  <c:v>7.6187523622283866</c:v>
                </c:pt>
                <c:pt idx="29">
                  <c:v>7.8387994161347159</c:v>
                </c:pt>
                <c:pt idx="30">
                  <c:v>7.9846956942852803</c:v>
                </c:pt>
              </c:numCache>
            </c:numRef>
          </c:val>
        </c:ser>
        <c:ser>
          <c:idx val="1"/>
          <c:order val="2"/>
          <c:tx>
            <c:strRef>
              <c:f>'Data 18'!$A$4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'Data 18'!$B$1:$AF$1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18'!$B$4:$AF$4</c:f>
              <c:numCache>
                <c:formatCode>0.0</c:formatCode>
                <c:ptCount val="31"/>
                <c:pt idx="0">
                  <c:v>-5.0191272735173289</c:v>
                </c:pt>
                <c:pt idx="1">
                  <c:v>-4.6757783993870898</c:v>
                </c:pt>
                <c:pt idx="2">
                  <c:v>-6.2730865253862955</c:v>
                </c:pt>
                <c:pt idx="3">
                  <c:v>-6.5002239798910075</c:v>
                </c:pt>
                <c:pt idx="4">
                  <c:v>-4.2543038566961284</c:v>
                </c:pt>
                <c:pt idx="5">
                  <c:v>-1.5241303179890622</c:v>
                </c:pt>
                <c:pt idx="6">
                  <c:v>0.57277755223809734</c:v>
                </c:pt>
                <c:pt idx="7">
                  <c:v>1.3855264306862369</c:v>
                </c:pt>
                <c:pt idx="8">
                  <c:v>2.1283539311351571</c:v>
                </c:pt>
                <c:pt idx="9">
                  <c:v>1.2312975252108771</c:v>
                </c:pt>
                <c:pt idx="10">
                  <c:v>0.63799070862290463</c:v>
                </c:pt>
                <c:pt idx="11">
                  <c:v>1.0046648900077084</c:v>
                </c:pt>
                <c:pt idx="12">
                  <c:v>0.35400480470183293</c:v>
                </c:pt>
                <c:pt idx="13">
                  <c:v>-0.12470099827352144</c:v>
                </c:pt>
                <c:pt idx="14">
                  <c:v>0.60848991522935414</c:v>
                </c:pt>
                <c:pt idx="15">
                  <c:v>1.0828098808356135</c:v>
                </c:pt>
                <c:pt idx="16">
                  <c:v>0.27287114294226811</c:v>
                </c:pt>
                <c:pt idx="17">
                  <c:v>1.1143513826273024</c:v>
                </c:pt>
                <c:pt idx="18">
                  <c:v>1.6546070768445071</c:v>
                </c:pt>
                <c:pt idx="19">
                  <c:v>1.9557598304205879</c:v>
                </c:pt>
                <c:pt idx="20">
                  <c:v>3.707614323072252</c:v>
                </c:pt>
                <c:pt idx="21">
                  <c:v>3.6060789254196823</c:v>
                </c:pt>
                <c:pt idx="22">
                  <c:v>4.197126978130286</c:v>
                </c:pt>
                <c:pt idx="23">
                  <c:v>3.7711248393126819</c:v>
                </c:pt>
                <c:pt idx="24">
                  <c:v>2.7131441598707946</c:v>
                </c:pt>
                <c:pt idx="25">
                  <c:v>1.9850245603302827</c:v>
                </c:pt>
                <c:pt idx="26">
                  <c:v>0.57202669817486917</c:v>
                </c:pt>
                <c:pt idx="27">
                  <c:v>1.2720117492126857</c:v>
                </c:pt>
                <c:pt idx="28">
                  <c:v>3.0016563002158492E-2</c:v>
                </c:pt>
                <c:pt idx="29">
                  <c:v>0.33704512199370207</c:v>
                </c:pt>
                <c:pt idx="30">
                  <c:v>1.0356452748565363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6016304"/>
        <c:axId val="1026016696"/>
      </c:barChart>
      <c:lineChart>
        <c:grouping val="standard"/>
        <c:varyColors val="0"/>
        <c:ser>
          <c:idx val="2"/>
          <c:order val="3"/>
          <c:tx>
            <c:strRef>
              <c:f>'Data 18'!$A$5</c:f>
              <c:strCache>
                <c:ptCount val="1"/>
                <c:pt idx="0">
                  <c:v>Net lending (from the financing side)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18'!$B$5:$AF$5</c:f>
              <c:numCache>
                <c:formatCode>0.0</c:formatCode>
                <c:ptCount val="31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6.7532330191787349</c:v>
                </c:pt>
                <c:pt idx="21">
                  <c:v>6.6043070638063375</c:v>
                </c:pt>
                <c:pt idx="22">
                  <c:v>6.4703981327495494</c:v>
                </c:pt>
                <c:pt idx="23">
                  <c:v>6.4694047830545829</c:v>
                </c:pt>
                <c:pt idx="24">
                  <c:v>5.5936206916680931</c:v>
                </c:pt>
                <c:pt idx="25">
                  <c:v>4.6613476036774744</c:v>
                </c:pt>
                <c:pt idx="26">
                  <c:v>4.1982614970687528</c:v>
                </c:pt>
                <c:pt idx="27">
                  <c:v>4.9753690183651997</c:v>
                </c:pt>
                <c:pt idx="28">
                  <c:v>5.9632764158865337</c:v>
                </c:pt>
                <c:pt idx="29">
                  <c:v>7.1729159323226419</c:v>
                </c:pt>
                <c:pt idx="30">
                  <c:v>8.4231165752215738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7480"/>
        <c:axId val="1026017088"/>
      </c:lineChart>
      <c:catAx>
        <c:axId val="102601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1669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026016696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26016304"/>
        <c:crosses val="autoZero"/>
        <c:crossBetween val="between"/>
        <c:majorUnit val="3"/>
      </c:valAx>
      <c:valAx>
        <c:axId val="1026017088"/>
        <c:scaling>
          <c:orientation val="minMax"/>
          <c:max val="12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crossAx val="1026017480"/>
        <c:crosses val="max"/>
        <c:crossBetween val="between"/>
        <c:majorUnit val="3"/>
      </c:valAx>
      <c:catAx>
        <c:axId val="10260174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8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026017088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89760290935419906"/>
          <c:w val="0.9925351872146404"/>
          <c:h val="0.1023970906458009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84E-2"/>
          <c:w val="0.92793148982161056"/>
          <c:h val="0.70102748911871915"/>
        </c:manualLayout>
      </c:layout>
      <c:lineChart>
        <c:grouping val="standard"/>
        <c:varyColors val="0"/>
        <c:ser>
          <c:idx val="0"/>
          <c:order val="0"/>
          <c:tx>
            <c:strRef>
              <c:f>'Data 19'!$A$2</c:f>
              <c:strCache>
                <c:ptCount val="1"/>
                <c:pt idx="0">
                  <c:v>Net saving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19'!$B$2:$AF$2</c:f>
              <c:numCache>
                <c:formatCode>0.0</c:formatCode>
                <c:ptCount val="31"/>
                <c:pt idx="0">
                  <c:v>0.28079531929566182</c:v>
                </c:pt>
                <c:pt idx="1">
                  <c:v>0.22138139055079353</c:v>
                </c:pt>
                <c:pt idx="2">
                  <c:v>0.20449825863391902</c:v>
                </c:pt>
                <c:pt idx="3">
                  <c:v>1.4878869412457842</c:v>
                </c:pt>
                <c:pt idx="4">
                  <c:v>1.9113568432194059</c:v>
                </c:pt>
                <c:pt idx="5">
                  <c:v>1.6898473915055654</c:v>
                </c:pt>
                <c:pt idx="6">
                  <c:v>2.8203861646043755</c:v>
                </c:pt>
                <c:pt idx="7">
                  <c:v>2.7153526667568939</c:v>
                </c:pt>
                <c:pt idx="8">
                  <c:v>2.7674881812430452</c:v>
                </c:pt>
                <c:pt idx="9">
                  <c:v>4.0986857813264139</c:v>
                </c:pt>
                <c:pt idx="10">
                  <c:v>3.3626410697694795</c:v>
                </c:pt>
                <c:pt idx="11">
                  <c:v>3.5566007419067671</c:v>
                </c:pt>
                <c:pt idx="12">
                  <c:v>4.6195323043010346</c:v>
                </c:pt>
                <c:pt idx="13">
                  <c:v>3.8811098679728415</c:v>
                </c:pt>
                <c:pt idx="14">
                  <c:v>4.7055037041233732</c:v>
                </c:pt>
                <c:pt idx="15">
                  <c:v>4.6104398004342695</c:v>
                </c:pt>
                <c:pt idx="16">
                  <c:v>4.0847036576954734</c:v>
                </c:pt>
                <c:pt idx="17">
                  <c:v>4.9235373029389216</c:v>
                </c:pt>
                <c:pt idx="18">
                  <c:v>4.8232069936611461</c:v>
                </c:pt>
                <c:pt idx="19">
                  <c:v>5.241234688280934</c:v>
                </c:pt>
                <c:pt idx="20">
                  <c:v>5.010339492308562</c:v>
                </c:pt>
                <c:pt idx="21">
                  <c:v>5.2931587274218721</c:v>
                </c:pt>
                <c:pt idx="22">
                  <c:v>5.0776266940860157</c:v>
                </c:pt>
                <c:pt idx="23">
                  <c:v>5.6101831742092489</c:v>
                </c:pt>
                <c:pt idx="24">
                  <c:v>5.7475959749834393</c:v>
                </c:pt>
                <c:pt idx="25">
                  <c:v>5.7693466676092582</c:v>
                </c:pt>
                <c:pt idx="26">
                  <c:v>5.791528813578668</c:v>
                </c:pt>
                <c:pt idx="27">
                  <c:v>5.4531915506113764</c:v>
                </c:pt>
                <c:pt idx="28">
                  <c:v>5.750151538189078</c:v>
                </c:pt>
                <c:pt idx="29">
                  <c:v>5.4880932318141644</c:v>
                </c:pt>
                <c:pt idx="30">
                  <c:v>5.7389888329217387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19'!$A$3</c:f>
              <c:strCache>
                <c:ptCount val="1"/>
                <c:pt idx="0">
                  <c:v>Assets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19'!$B$1:$AF$1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19'!$B$3:$AF$3</c:f>
              <c:numCache>
                <c:formatCode>0.0</c:formatCode>
                <c:ptCount val="31"/>
                <c:pt idx="0">
                  <c:v>5.5122836912145763</c:v>
                </c:pt>
                <c:pt idx="1">
                  <c:v>4.9423052000852152</c:v>
                </c:pt>
                <c:pt idx="2">
                  <c:v>5.250976015849135</c:v>
                </c:pt>
                <c:pt idx="3">
                  <c:v>5.6708612094366933</c:v>
                </c:pt>
                <c:pt idx="4">
                  <c:v>2.6059724230730965</c:v>
                </c:pt>
                <c:pt idx="5">
                  <c:v>0.90897833355304414</c:v>
                </c:pt>
                <c:pt idx="6">
                  <c:v>2.5113018482861191</c:v>
                </c:pt>
                <c:pt idx="7">
                  <c:v>2.4899421683157819</c:v>
                </c:pt>
                <c:pt idx="8">
                  <c:v>2.3494839177979441</c:v>
                </c:pt>
                <c:pt idx="9">
                  <c:v>2.7663934940411234</c:v>
                </c:pt>
                <c:pt idx="10">
                  <c:v>2.3681586957738592</c:v>
                </c:pt>
                <c:pt idx="11">
                  <c:v>1.8960623551643858</c:v>
                </c:pt>
                <c:pt idx="12">
                  <c:v>3.2369068191034538</c:v>
                </c:pt>
                <c:pt idx="13">
                  <c:v>2.4023328317954502</c:v>
                </c:pt>
                <c:pt idx="14">
                  <c:v>2.9076908852218843</c:v>
                </c:pt>
                <c:pt idx="15">
                  <c:v>3.2831600751585643</c:v>
                </c:pt>
                <c:pt idx="16">
                  <c:v>1.9358690819276854</c:v>
                </c:pt>
                <c:pt idx="17">
                  <c:v>3.2663287464681932</c:v>
                </c:pt>
                <c:pt idx="18">
                  <c:v>3.0976328406124294</c:v>
                </c:pt>
                <c:pt idx="19">
                  <c:v>3.4209373327721151</c:v>
                </c:pt>
                <c:pt idx="20">
                  <c:v>3.5003254245292248</c:v>
                </c:pt>
                <c:pt idx="21">
                  <c:v>3.5686558160449087</c:v>
                </c:pt>
                <c:pt idx="22">
                  <c:v>3.6278369463616675</c:v>
                </c:pt>
                <c:pt idx="23">
                  <c:v>3.9822280182231857</c:v>
                </c:pt>
                <c:pt idx="24">
                  <c:v>4.6149340912287018</c:v>
                </c:pt>
                <c:pt idx="25">
                  <c:v>4.6575953860701462</c:v>
                </c:pt>
                <c:pt idx="26">
                  <c:v>4.7054361319907869</c:v>
                </c:pt>
                <c:pt idx="27">
                  <c:v>4.4859721196879434</c:v>
                </c:pt>
                <c:pt idx="28">
                  <c:v>4.4467908377518865</c:v>
                </c:pt>
                <c:pt idx="29">
                  <c:v>4.1804620369444132</c:v>
                </c:pt>
                <c:pt idx="30">
                  <c:v>4.3179420839715004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8264"/>
        <c:axId val="1026018656"/>
      </c:lineChart>
      <c:lineChart>
        <c:grouping val="standard"/>
        <c:varyColors val="0"/>
        <c:ser>
          <c:idx val="2"/>
          <c:order val="2"/>
          <c:tx>
            <c:strRef>
              <c:f>'Data 19'!$A$4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19'!$B$4:$AF$4</c:f>
              <c:numCache>
                <c:formatCode>0.0</c:formatCode>
                <c:ptCount val="31"/>
                <c:pt idx="0">
                  <c:v>5.5342482798480184</c:v>
                </c:pt>
                <c:pt idx="1">
                  <c:v>5.4445447507005671</c:v>
                </c:pt>
                <c:pt idx="2">
                  <c:v>5.832512372595529</c:v>
                </c:pt>
                <c:pt idx="3">
                  <c:v>3.5516788370799315</c:v>
                </c:pt>
                <c:pt idx="4">
                  <c:v>8.1503915396153592E-2</c:v>
                </c:pt>
                <c:pt idx="5">
                  <c:v>7.1357931464890847E-2</c:v>
                </c:pt>
                <c:pt idx="6">
                  <c:v>-0.28723246705175559</c:v>
                </c:pt>
                <c:pt idx="7">
                  <c:v>-0.39666616264085774</c:v>
                </c:pt>
                <c:pt idx="8">
                  <c:v>-0.47649161577509669</c:v>
                </c:pt>
                <c:pt idx="9">
                  <c:v>-1.16512928108858</c:v>
                </c:pt>
                <c:pt idx="10">
                  <c:v>-1.1180324986310026</c:v>
                </c:pt>
                <c:pt idx="11">
                  <c:v>-1.5220329262943282</c:v>
                </c:pt>
                <c:pt idx="12">
                  <c:v>-1.5360913236170206</c:v>
                </c:pt>
                <c:pt idx="13">
                  <c:v>-1.3941146596504226</c:v>
                </c:pt>
                <c:pt idx="14">
                  <c:v>-1.570043534143984</c:v>
                </c:pt>
                <c:pt idx="15">
                  <c:v>-1.37137207600155</c:v>
                </c:pt>
                <c:pt idx="16">
                  <c:v>-1.6786741848019131</c:v>
                </c:pt>
                <c:pt idx="17">
                  <c:v>-1.6234674935990276</c:v>
                </c:pt>
                <c:pt idx="18">
                  <c:v>-1.8786240523061195</c:v>
                </c:pt>
                <c:pt idx="19">
                  <c:v>-1.6695978775911102</c:v>
                </c:pt>
                <c:pt idx="20">
                  <c:v>-1.6983706617722725</c:v>
                </c:pt>
                <c:pt idx="21">
                  <c:v>-1.6037902352602755</c:v>
                </c:pt>
                <c:pt idx="22">
                  <c:v>-1.3636654808961737</c:v>
                </c:pt>
                <c:pt idx="23">
                  <c:v>-1.6332189883977801</c:v>
                </c:pt>
                <c:pt idx="24">
                  <c:v>-1.1114276349580894</c:v>
                </c:pt>
                <c:pt idx="25">
                  <c:v>-1.1110131748332643</c:v>
                </c:pt>
                <c:pt idx="26">
                  <c:v>-0.95481113014503627</c:v>
                </c:pt>
                <c:pt idx="27">
                  <c:v>-0.84648500946539873</c:v>
                </c:pt>
                <c:pt idx="28">
                  <c:v>-1.1700140825707328</c:v>
                </c:pt>
                <c:pt idx="29">
                  <c:v>-1.2535940610264917</c:v>
                </c:pt>
                <c:pt idx="30">
                  <c:v>-1.4661378235091123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19440"/>
        <c:axId val="1026019048"/>
      </c:lineChart>
      <c:catAx>
        <c:axId val="1026018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18656"/>
        <c:crosses val="autoZero"/>
        <c:auto val="1"/>
        <c:lblAlgn val="ctr"/>
        <c:lblOffset val="100"/>
        <c:tickLblSkip val="1"/>
        <c:noMultiLvlLbl val="0"/>
      </c:catAx>
      <c:valAx>
        <c:axId val="1026018656"/>
        <c:scaling>
          <c:orientation val="minMax"/>
          <c:max val="8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6018264"/>
        <c:crosses val="autoZero"/>
        <c:crossBetween val="between"/>
        <c:majorUnit val="2"/>
      </c:valAx>
      <c:valAx>
        <c:axId val="1026019048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3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6019440"/>
        <c:crosses val="max"/>
        <c:crossBetween val="between"/>
        <c:majorUnit val="2"/>
      </c:valAx>
      <c:catAx>
        <c:axId val="102601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19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7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498"/>
          <c:h val="0.741914776326940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2'!$A$2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2'!$B$2:$AF$2</c:f>
              <c:numCache>
                <c:formatCode>0.0</c:formatCode>
                <c:ptCount val="31"/>
                <c:pt idx="0">
                  <c:v>-0.34115727152322056</c:v>
                </c:pt>
                <c:pt idx="1">
                  <c:v>-0.4242515246766646</c:v>
                </c:pt>
                <c:pt idx="2">
                  <c:v>-0.91252683138897805</c:v>
                </c:pt>
                <c:pt idx="3">
                  <c:v>-0.85844776236982356</c:v>
                </c:pt>
                <c:pt idx="4">
                  <c:v>-0.53187260220440424</c:v>
                </c:pt>
                <c:pt idx="5">
                  <c:v>0.3588247491184442</c:v>
                </c:pt>
                <c:pt idx="6">
                  <c:v>1.6893233106435046</c:v>
                </c:pt>
                <c:pt idx="7">
                  <c:v>2.798240617357123</c:v>
                </c:pt>
                <c:pt idx="8">
                  <c:v>3.0414360979075719</c:v>
                </c:pt>
                <c:pt idx="9">
                  <c:v>2.9686826092931202</c:v>
                </c:pt>
                <c:pt idx="10">
                  <c:v>2.794641842656497</c:v>
                </c:pt>
                <c:pt idx="11">
                  <c:v>2.6618815559096465</c:v>
                </c:pt>
                <c:pt idx="12">
                  <c:v>3.1183431501306136</c:v>
                </c:pt>
                <c:pt idx="13">
                  <c:v>3.0264802338289787</c:v>
                </c:pt>
                <c:pt idx="14">
                  <c:v>3.084092550212524</c:v>
                </c:pt>
                <c:pt idx="15">
                  <c:v>2.8981262194838484</c:v>
                </c:pt>
                <c:pt idx="16">
                  <c:v>2.4699767409875095</c:v>
                </c:pt>
                <c:pt idx="17">
                  <c:v>2.7987713064457314</c:v>
                </c:pt>
                <c:pt idx="18">
                  <c:v>3.210689041237512</c:v>
                </c:pt>
                <c:pt idx="19">
                  <c:v>2.9621969258156793</c:v>
                </c:pt>
                <c:pt idx="20">
                  <c:v>3.1704573647043559</c:v>
                </c:pt>
                <c:pt idx="21">
                  <c:v>2.9468932843559115</c:v>
                </c:pt>
                <c:pt idx="22">
                  <c:v>3.0343077708767758</c:v>
                </c:pt>
                <c:pt idx="23">
                  <c:v>3.3554247886132202</c:v>
                </c:pt>
                <c:pt idx="24">
                  <c:v>3.5100074341014023</c:v>
                </c:pt>
                <c:pt idx="25">
                  <c:v>3.0184201395730517</c:v>
                </c:pt>
                <c:pt idx="26">
                  <c:v>2.6992224880649545</c:v>
                </c:pt>
                <c:pt idx="27">
                  <c:v>2.4950297656561391</c:v>
                </c:pt>
                <c:pt idx="28">
                  <c:v>2.7487635916400084</c:v>
                </c:pt>
                <c:pt idx="29">
                  <c:v>3.2024276735155075</c:v>
                </c:pt>
                <c:pt idx="30">
                  <c:v>3.3142014606769585</c:v>
                </c:pt>
              </c:numCache>
            </c:numRef>
          </c:val>
        </c:ser>
        <c:ser>
          <c:idx val="2"/>
          <c:order val="2"/>
          <c:tx>
            <c:strRef>
              <c:f>'Data 2'!$A$3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2'!$B$3:$AF$3</c:f>
              <c:numCache>
                <c:formatCode>0.0</c:formatCode>
                <c:ptCount val="31"/>
                <c:pt idx="0">
                  <c:v>0.88593260507035165</c:v>
                </c:pt>
                <c:pt idx="1">
                  <c:v>1.0340233954484923</c:v>
                </c:pt>
                <c:pt idx="2">
                  <c:v>1.1893876347994889</c:v>
                </c:pt>
                <c:pt idx="3">
                  <c:v>1.2165872436354062</c:v>
                </c:pt>
                <c:pt idx="4">
                  <c:v>1.2630252482548949</c:v>
                </c:pt>
                <c:pt idx="5">
                  <c:v>1.3451685449764923</c:v>
                </c:pt>
                <c:pt idx="6">
                  <c:v>1.3878677676455202</c:v>
                </c:pt>
                <c:pt idx="7">
                  <c:v>1.253103720632581</c:v>
                </c:pt>
                <c:pt idx="8">
                  <c:v>1.7059995218308435</c:v>
                </c:pt>
                <c:pt idx="9">
                  <c:v>1.9270568171618045</c:v>
                </c:pt>
                <c:pt idx="10">
                  <c:v>2.1384931163314413</c:v>
                </c:pt>
                <c:pt idx="11">
                  <c:v>2.6908692443257838</c:v>
                </c:pt>
                <c:pt idx="12">
                  <c:v>2.5402180740439468</c:v>
                </c:pt>
                <c:pt idx="13">
                  <c:v>2.7793302570616887</c:v>
                </c:pt>
                <c:pt idx="14">
                  <c:v>3.0284378454628285</c:v>
                </c:pt>
                <c:pt idx="15">
                  <c:v>3.2572271406608766</c:v>
                </c:pt>
                <c:pt idx="16">
                  <c:v>3.5801733087746914</c:v>
                </c:pt>
                <c:pt idx="17">
                  <c:v>3.6676839615024188</c:v>
                </c:pt>
                <c:pt idx="18">
                  <c:v>3.7768881352071264</c:v>
                </c:pt>
                <c:pt idx="19">
                  <c:v>3.835320124307398</c:v>
                </c:pt>
                <c:pt idx="20">
                  <c:v>3.9521138368242537</c:v>
                </c:pt>
                <c:pt idx="21">
                  <c:v>3.9154683928363174</c:v>
                </c:pt>
                <c:pt idx="22">
                  <c:v>4.1140513941863155</c:v>
                </c:pt>
                <c:pt idx="23">
                  <c:v>3.9435612653591106</c:v>
                </c:pt>
                <c:pt idx="24">
                  <c:v>4.0249024150526713</c:v>
                </c:pt>
                <c:pt idx="25">
                  <c:v>4.2755055838072664</c:v>
                </c:pt>
                <c:pt idx="26">
                  <c:v>4.4942656821509601</c:v>
                </c:pt>
                <c:pt idx="27">
                  <c:v>4.899901082827963</c:v>
                </c:pt>
                <c:pt idx="28">
                  <c:v>5.0186429054810722</c:v>
                </c:pt>
                <c:pt idx="29">
                  <c:v>5.0677615437939263</c:v>
                </c:pt>
                <c:pt idx="30">
                  <c:v>5.1784841210447139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956208"/>
        <c:axId val="1199956600"/>
      </c:barChart>
      <c:lineChart>
        <c:grouping val="standard"/>
        <c:varyColors val="0"/>
        <c:ser>
          <c:idx val="0"/>
          <c:order val="0"/>
          <c:tx>
            <c:strRef>
              <c:f>'Data 2'!$A$4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2'!$B$4:$AF$4</c:f>
              <c:numCache>
                <c:formatCode>0.0</c:formatCode>
                <c:ptCount val="31"/>
                <c:pt idx="0">
                  <c:v>0.54477533354713115</c:v>
                </c:pt>
                <c:pt idx="1">
                  <c:v>0.60977187077182771</c:v>
                </c:pt>
                <c:pt idx="2">
                  <c:v>0.27686080341051073</c:v>
                </c:pt>
                <c:pt idx="3">
                  <c:v>0.35813948126558259</c:v>
                </c:pt>
                <c:pt idx="4">
                  <c:v>0.73115264605049035</c:v>
                </c:pt>
                <c:pt idx="5">
                  <c:v>1.7039932940949367</c:v>
                </c:pt>
                <c:pt idx="6">
                  <c:v>3.0771910782890251</c:v>
                </c:pt>
                <c:pt idx="7">
                  <c:v>4.0513443379897041</c:v>
                </c:pt>
                <c:pt idx="8">
                  <c:v>4.7474356197384155</c:v>
                </c:pt>
                <c:pt idx="9">
                  <c:v>4.8957394264549245</c:v>
                </c:pt>
                <c:pt idx="10">
                  <c:v>4.9331349589879387</c:v>
                </c:pt>
                <c:pt idx="11">
                  <c:v>5.3527508002354303</c:v>
                </c:pt>
                <c:pt idx="12">
                  <c:v>5.6585612241745613</c:v>
                </c:pt>
                <c:pt idx="13">
                  <c:v>5.8058104908906678</c:v>
                </c:pt>
                <c:pt idx="14">
                  <c:v>6.1125303956753525</c:v>
                </c:pt>
                <c:pt idx="15">
                  <c:v>6.1553533601447246</c:v>
                </c:pt>
                <c:pt idx="16">
                  <c:v>6.0501500497622009</c:v>
                </c:pt>
                <c:pt idx="17">
                  <c:v>6.4664552679481497</c:v>
                </c:pt>
                <c:pt idx="18">
                  <c:v>6.9875771764446366</c:v>
                </c:pt>
                <c:pt idx="19">
                  <c:v>6.7975170501230782</c:v>
                </c:pt>
                <c:pt idx="20">
                  <c:v>7.1225712015286087</c:v>
                </c:pt>
                <c:pt idx="21">
                  <c:v>6.8623616771922284</c:v>
                </c:pt>
                <c:pt idx="22">
                  <c:v>7.1483591650630913</c:v>
                </c:pt>
                <c:pt idx="23">
                  <c:v>7.2989860539723326</c:v>
                </c:pt>
                <c:pt idx="24">
                  <c:v>7.534909849154074</c:v>
                </c:pt>
                <c:pt idx="25">
                  <c:v>7.2939257233803181</c:v>
                </c:pt>
                <c:pt idx="26">
                  <c:v>7.1934881702159155</c:v>
                </c:pt>
                <c:pt idx="27">
                  <c:v>7.394930848484103</c:v>
                </c:pt>
                <c:pt idx="28">
                  <c:v>7.7674064971210806</c:v>
                </c:pt>
                <c:pt idx="29">
                  <c:v>8.2701892173094347</c:v>
                </c:pt>
                <c:pt idx="30">
                  <c:v>8.4926855817216733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56992"/>
        <c:axId val="1199957384"/>
      </c:lineChart>
      <c:catAx>
        <c:axId val="11999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56600"/>
        <c:crosses val="autoZero"/>
        <c:auto val="1"/>
        <c:lblAlgn val="ctr"/>
        <c:lblOffset val="100"/>
        <c:tickLblSkip val="1"/>
        <c:noMultiLvlLbl val="0"/>
      </c:catAx>
      <c:valAx>
        <c:axId val="1199956600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77E-2"/>
              <c:y val="1.92749098833779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56208"/>
        <c:crosses val="autoZero"/>
        <c:crossBetween val="between"/>
      </c:valAx>
      <c:catAx>
        <c:axId val="119995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957384"/>
        <c:crosses val="autoZero"/>
        <c:auto val="1"/>
        <c:lblAlgn val="ctr"/>
        <c:lblOffset val="100"/>
        <c:noMultiLvlLbl val="0"/>
      </c:catAx>
      <c:valAx>
        <c:axId val="1199957384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56992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16"/>
          <c:h val="0.72436074017393615"/>
        </c:manualLayout>
      </c:layout>
      <c:lineChart>
        <c:grouping val="standard"/>
        <c:varyColors val="0"/>
        <c:ser>
          <c:idx val="0"/>
          <c:order val="0"/>
          <c:tx>
            <c:strRef>
              <c:f>'Data 20'!$A$2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20'!$B$1:$AF$1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20'!$B$2:$AF$2</c:f>
              <c:numCache>
                <c:formatCode>0</c:formatCode>
                <c:ptCount val="31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505.529</c:v>
                </c:pt>
                <c:pt idx="25">
                  <c:v>458.36099999999999</c:v>
                </c:pt>
                <c:pt idx="26">
                  <c:v>442.36</c:v>
                </c:pt>
                <c:pt idx="27">
                  <c:v>749.29600000000005</c:v>
                </c:pt>
                <c:pt idx="28">
                  <c:v>800.72500000000014</c:v>
                </c:pt>
                <c:pt idx="29">
                  <c:v>766.46300000000008</c:v>
                </c:pt>
                <c:pt idx="30">
                  <c:v>718.30000000000007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20'!$A$3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20'!$B$3:$AF$3</c:f>
              <c:numCache>
                <c:formatCode>0</c:formatCode>
                <c:ptCount val="31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0616"/>
        <c:axId val="1026021008"/>
      </c:lineChart>
      <c:lineChart>
        <c:grouping val="standard"/>
        <c:varyColors val="0"/>
        <c:ser>
          <c:idx val="2"/>
          <c:order val="2"/>
          <c:tx>
            <c:strRef>
              <c:f>'Data 20'!$A$4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20'!$B$1:$AF$1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20'!$B$4:$AF$4</c:f>
              <c:numCache>
                <c:formatCode>0</c:formatCode>
                <c:ptCount val="31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1792"/>
        <c:axId val="1026021400"/>
      </c:lineChart>
      <c:catAx>
        <c:axId val="1026020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21008"/>
        <c:crosses val="autoZero"/>
        <c:auto val="1"/>
        <c:lblAlgn val="ctr"/>
        <c:lblOffset val="100"/>
        <c:tickLblSkip val="1"/>
        <c:noMultiLvlLbl val="0"/>
      </c:catAx>
      <c:valAx>
        <c:axId val="1026021008"/>
        <c:scaling>
          <c:orientation val="minMax"/>
          <c:max val="2000"/>
          <c:min val="-6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7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6020616"/>
        <c:crosses val="autoZero"/>
        <c:crossBetween val="between"/>
        <c:majorUnit val="200"/>
      </c:valAx>
      <c:valAx>
        <c:axId val="1026021400"/>
        <c:scaling>
          <c:orientation val="minMax"/>
          <c:max val="20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</a:t>
                </a:r>
                <a:r>
                  <a:rPr lang="hu-HU" baseline="0"/>
                  <a:t> bn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4513500807281394"/>
              <c:y val="1.756802343280757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6021792"/>
        <c:crosses val="max"/>
        <c:crossBetween val="between"/>
        <c:majorUnit val="200"/>
      </c:valAx>
      <c:catAx>
        <c:axId val="102602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214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7292875238087563"/>
          <c:y val="0.9210967672928031"/>
          <c:w val="0.65414238777982847"/>
          <c:h val="6.63640477542188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95B7E"/>
              </a:solidFill>
            </c:spPr>
          </c:dPt>
          <c:dPt>
            <c:idx val="1"/>
            <c:bubble3D val="0"/>
            <c:spPr>
              <a:solidFill>
                <a:srgbClr val="7BAFD4"/>
              </a:solidFill>
            </c:spPr>
          </c:dPt>
          <c:dPt>
            <c:idx val="2"/>
            <c:bubble3D val="0"/>
            <c:spPr>
              <a:solidFill>
                <a:srgbClr val="9C0000"/>
              </a:solidFill>
            </c:spPr>
          </c:dPt>
          <c:dPt>
            <c:idx val="3"/>
            <c:bubble3D val="0"/>
            <c:spPr>
              <a:solidFill>
                <a:srgbClr val="BFBFBF"/>
              </a:solidFill>
            </c:spPr>
          </c:dPt>
          <c:dPt>
            <c:idx val="4"/>
            <c:bubble3D val="0"/>
            <c:spPr>
              <a:solidFill>
                <a:srgbClr val="AC9F70"/>
              </a:solidFill>
            </c:spPr>
          </c:dPt>
          <c:dLbls>
            <c:dLbl>
              <c:idx val="0"/>
              <c:layout>
                <c:manualLayout>
                  <c:x val="-0.22725510897627049"/>
                  <c:y val="-0.28392771044685255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Cohesion funds - total; 24,92</a:t>
                    </a:r>
                    <a:r>
                      <a:rPr lang="hu-HU">
                        <a:solidFill>
                          <a:schemeClr val="bg1"/>
                        </a:solidFill>
                      </a:rPr>
                      <a:t> bn eur</a:t>
                    </a:r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32212810655576"/>
                      <c:h val="0.14404396942545189"/>
                    </c:manualLayout>
                  </c15:layout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Cross-border cooperation; 0,34</a:t>
                    </a:r>
                    <a:r>
                      <a:rPr lang="hu-HU"/>
                      <a:t> bn eur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7883020763653265"/>
                  <c:y val="2.882169509375591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Agricultural and rural development; 3,90</a:t>
                    </a:r>
                    <a:r>
                      <a:rPr lang="hu-HU"/>
                      <a:t> bn eur</a:t>
                    </a:r>
                    <a:endParaRPr lang="en-US" baseline="0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08352205718398"/>
                      <c:h val="0.21423082302799926"/>
                    </c:manualLayout>
                  </c15:layout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Single Area Payment Scheme; 6,07</a:t>
                    </a:r>
                    <a:r>
                      <a:rPr lang="hu-HU"/>
                      <a:t> bn eur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542318469147344E-2"/>
                  <c:y val="4.70778926928804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funds; 0,07</a:t>
                    </a:r>
                    <a:r>
                      <a:rPr lang="hu-HU"/>
                      <a:t> bn eur</a:t>
                    </a:r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29056860164736"/>
                      <c:h val="9.8129731400378464E-2"/>
                    </c:manualLayout>
                  </c15:layout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21'!$A$2:$A$6</c:f>
              <c:strCache>
                <c:ptCount val="5"/>
                <c:pt idx="0">
                  <c:v>Cohesion funds - total</c:v>
                </c:pt>
                <c:pt idx="1">
                  <c:v>Cross-border cooperation</c:v>
                </c:pt>
                <c:pt idx="2">
                  <c:v>Agricultural and rural development</c:v>
                </c:pt>
                <c:pt idx="3">
                  <c:v>Single Area Payment Scheme</c:v>
                </c:pt>
                <c:pt idx="4">
                  <c:v>Other funds</c:v>
                </c:pt>
              </c:strCache>
            </c:strRef>
          </c:cat>
          <c:val>
            <c:numRef>
              <c:f>'Data 21'!$B$2:$B$6</c:f>
              <c:numCache>
                <c:formatCode>[$€-2]\ #\ ##0.00</c:formatCode>
                <c:ptCount val="5"/>
                <c:pt idx="0">
                  <c:v>24.920999999999999</c:v>
                </c:pt>
                <c:pt idx="1">
                  <c:v>0.34300000000000003</c:v>
                </c:pt>
                <c:pt idx="2">
                  <c:v>3.895</c:v>
                </c:pt>
                <c:pt idx="3">
                  <c:v>6.0709999999999997</c:v>
                </c:pt>
                <c:pt idx="4">
                  <c:v>6.9000000000000006E-2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4694794647408E-2"/>
          <c:y val="6.5007069277271526E-2"/>
          <c:w val="0.9155879784221469"/>
          <c:h val="0.7046906337931381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22'!$A$3</c:f>
              <c:strCache>
                <c:ptCount val="1"/>
                <c:pt idx="0">
                  <c:v>Central government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'Data 22'!$B$1:$M$1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22'!$B$3:$M$3</c:f>
              <c:numCache>
                <c:formatCode>0.0</c:formatCode>
                <c:ptCount val="12"/>
                <c:pt idx="0">
                  <c:v>-0.23772418233551301</c:v>
                </c:pt>
                <c:pt idx="1">
                  <c:v>-0.4226420600470876</c:v>
                </c:pt>
                <c:pt idx="2">
                  <c:v>-0.32143883073100299</c:v>
                </c:pt>
                <c:pt idx="3">
                  <c:v>-0.21134941122079531</c:v>
                </c:pt>
                <c:pt idx="4">
                  <c:v>-0.3039869312148229</c:v>
                </c:pt>
                <c:pt idx="5">
                  <c:v>0.1682246781545006</c:v>
                </c:pt>
                <c:pt idx="6">
                  <c:v>0.43601441991909218</c:v>
                </c:pt>
                <c:pt idx="7">
                  <c:v>0.34760712144615963</c:v>
                </c:pt>
                <c:pt idx="8">
                  <c:v>0.49251486471947437</c:v>
                </c:pt>
                <c:pt idx="9">
                  <c:v>1.0548868230264705</c:v>
                </c:pt>
                <c:pt idx="10">
                  <c:v>1.2550964801933797</c:v>
                </c:pt>
                <c:pt idx="11">
                  <c:v>1.6925530385074068</c:v>
                </c:pt>
              </c:numCache>
            </c:numRef>
          </c:val>
        </c:ser>
        <c:ser>
          <c:idx val="2"/>
          <c:order val="2"/>
          <c:tx>
            <c:strRef>
              <c:f>'Data 22'!$A$4</c:f>
              <c:strCache>
                <c:ptCount val="1"/>
                <c:pt idx="0">
                  <c:v>Local governments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'Data 22'!$B$1:$M$1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22'!$B$4:$M$4</c:f>
              <c:numCache>
                <c:formatCode>0.0</c:formatCode>
                <c:ptCount val="12"/>
                <c:pt idx="0">
                  <c:v>3.7730588643734915E-2</c:v>
                </c:pt>
                <c:pt idx="1">
                  <c:v>9.5896361810662495E-2</c:v>
                </c:pt>
                <c:pt idx="2">
                  <c:v>0.26189873491864407</c:v>
                </c:pt>
                <c:pt idx="3">
                  <c:v>0.29531807737750287</c:v>
                </c:pt>
                <c:pt idx="4">
                  <c:v>0.1939994300486135</c:v>
                </c:pt>
                <c:pt idx="5">
                  <c:v>0.5096547814130864</c:v>
                </c:pt>
                <c:pt idx="6">
                  <c:v>0.89877982722836847</c:v>
                </c:pt>
                <c:pt idx="7">
                  <c:v>1.132733313382144</c:v>
                </c:pt>
                <c:pt idx="8">
                  <c:v>0.9020079403476976</c:v>
                </c:pt>
                <c:pt idx="9">
                  <c:v>1.2599999843689236</c:v>
                </c:pt>
                <c:pt idx="10">
                  <c:v>1.3591314281739995</c:v>
                </c:pt>
                <c:pt idx="11">
                  <c:v>1.3325516326559725</c:v>
                </c:pt>
              </c:numCache>
            </c:numRef>
          </c:val>
        </c:ser>
        <c:ser>
          <c:idx val="3"/>
          <c:order val="3"/>
          <c:tx>
            <c:strRef>
              <c:f>'Data 22'!$A$5</c:f>
              <c:strCache>
                <c:ptCount val="1"/>
                <c:pt idx="0">
                  <c:v>Households, and nonprofit institutions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22'!$B$1:$M$1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22'!$B$5:$M$5</c:f>
              <c:numCache>
                <c:formatCode>0.0</c:formatCode>
                <c:ptCount val="12"/>
                <c:pt idx="0">
                  <c:v>0.22127389714880003</c:v>
                </c:pt>
                <c:pt idx="1">
                  <c:v>0.40392465816020473</c:v>
                </c:pt>
                <c:pt idx="2">
                  <c:v>0.46434627247761395</c:v>
                </c:pt>
                <c:pt idx="3">
                  <c:v>0.28698188471126213</c:v>
                </c:pt>
                <c:pt idx="4">
                  <c:v>0.47504903833901124</c:v>
                </c:pt>
                <c:pt idx="5">
                  <c:v>0.68649735418112523</c:v>
                </c:pt>
                <c:pt idx="6">
                  <c:v>0.70845088430970193</c:v>
                </c:pt>
                <c:pt idx="7">
                  <c:v>0.79414294251037398</c:v>
                </c:pt>
                <c:pt idx="8">
                  <c:v>0.7468433564156145</c:v>
                </c:pt>
                <c:pt idx="9">
                  <c:v>0.93027309228907762</c:v>
                </c:pt>
                <c:pt idx="10">
                  <c:v>1.0405647885939695</c:v>
                </c:pt>
                <c:pt idx="11">
                  <c:v>0.74077997841139442</c:v>
                </c:pt>
              </c:numCache>
            </c:numRef>
          </c:val>
        </c:ser>
        <c:ser>
          <c:idx val="4"/>
          <c:order val="4"/>
          <c:tx>
            <c:strRef>
              <c:f>'Data 22'!$A$6</c:f>
              <c:strCache>
                <c:ptCount val="1"/>
                <c:pt idx="0">
                  <c:v>Nonfinancial corporations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22'!$B$1:$M$1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22'!$B$6:$M$6</c:f>
              <c:numCache>
                <c:formatCode>0.0</c:formatCode>
                <c:ptCount val="12"/>
                <c:pt idx="0">
                  <c:v>0.12570876762482225</c:v>
                </c:pt>
                <c:pt idx="1">
                  <c:v>0.46679781408883142</c:v>
                </c:pt>
                <c:pt idx="2">
                  <c:v>0.7441024124347555</c:v>
                </c:pt>
                <c:pt idx="3">
                  <c:v>0.24619209241609394</c:v>
                </c:pt>
                <c:pt idx="4">
                  <c:v>0.78696851091942754</c:v>
                </c:pt>
                <c:pt idx="5">
                  <c:v>1.4764840270222703</c:v>
                </c:pt>
                <c:pt idx="6">
                  <c:v>1.3142669355133814</c:v>
                </c:pt>
                <c:pt idx="7">
                  <c:v>1.3574300551041203</c:v>
                </c:pt>
                <c:pt idx="8">
                  <c:v>1.7902288191077953</c:v>
                </c:pt>
                <c:pt idx="9">
                  <c:v>2.1713036222024646</c:v>
                </c:pt>
                <c:pt idx="10">
                  <c:v>1.6291525753325731</c:v>
                </c:pt>
                <c:pt idx="11">
                  <c:v>2.1827957492583798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22184"/>
        <c:axId val="1026022576"/>
      </c:barChart>
      <c:lineChart>
        <c:grouping val="standard"/>
        <c:varyColors val="0"/>
        <c:ser>
          <c:idx val="0"/>
          <c:order val="0"/>
          <c:tx>
            <c:strRef>
              <c:f>'Data 22'!$A$2</c:f>
              <c:strCache>
                <c:ptCount val="1"/>
                <c:pt idx="0">
                  <c:v>Net EU-transfer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22'!$B$1:$M$1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22'!$B$2:$M$2</c:f>
              <c:numCache>
                <c:formatCode>0.0</c:formatCode>
                <c:ptCount val="12"/>
                <c:pt idx="0">
                  <c:v>0.14698907108184425</c:v>
                </c:pt>
                <c:pt idx="1">
                  <c:v>0.54397677401261113</c:v>
                </c:pt>
                <c:pt idx="2">
                  <c:v>1.1489085891000108</c:v>
                </c:pt>
                <c:pt idx="3">
                  <c:v>0.61714264328406365</c:v>
                </c:pt>
                <c:pt idx="4">
                  <c:v>1.1520300480922294</c:v>
                </c:pt>
                <c:pt idx="5">
                  <c:v>2.8408608407709823</c:v>
                </c:pt>
                <c:pt idx="6">
                  <c:v>3.3575120669705441</c:v>
                </c:pt>
                <c:pt idx="7">
                  <c:v>3.6319134324427975</c:v>
                </c:pt>
                <c:pt idx="8">
                  <c:v>3.9315949805905817</c:v>
                </c:pt>
                <c:pt idx="9">
                  <c:v>5.4164635218869366</c:v>
                </c:pt>
                <c:pt idx="10">
                  <c:v>5.2839452722939217</c:v>
                </c:pt>
                <c:pt idx="11">
                  <c:v>5.9486803988331536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3360"/>
        <c:axId val="1026022968"/>
      </c:lineChart>
      <c:catAx>
        <c:axId val="102602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3.764901443629725E-2"/>
              <c:y val="9.9051832758474557E-3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crossAx val="1026022576"/>
        <c:crosses val="autoZero"/>
        <c:auto val="1"/>
        <c:lblAlgn val="ctr"/>
        <c:lblOffset val="100"/>
        <c:noMultiLvlLbl val="0"/>
      </c:catAx>
      <c:valAx>
        <c:axId val="1026022576"/>
        <c:scaling>
          <c:orientation val="minMax"/>
          <c:max val="6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26022184"/>
        <c:crosses val="autoZero"/>
        <c:crossBetween val="between"/>
      </c:valAx>
      <c:valAx>
        <c:axId val="1026022968"/>
        <c:scaling>
          <c:orientation val="minMax"/>
          <c:max val="6"/>
          <c:min val="-1"/>
        </c:scaling>
        <c:delete val="0"/>
        <c:axPos val="r"/>
        <c:numFmt formatCode="0" sourceLinked="0"/>
        <c:majorTickMark val="out"/>
        <c:minorTickMark val="none"/>
        <c:tickLblPos val="nextTo"/>
        <c:crossAx val="1026023360"/>
        <c:crosses val="max"/>
        <c:crossBetween val="between"/>
      </c:valAx>
      <c:catAx>
        <c:axId val="1026023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39004867733343"/>
              <c:y val="1.199596530318732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6022968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9964850244527058E-2"/>
          <c:y val="0.84061194274291184"/>
          <c:w val="0.96143661285113446"/>
          <c:h val="0.146847658715756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21192812766086E-2"/>
          <c:y val="6.1075434477207695E-2"/>
          <c:w val="0.92432363449366972"/>
          <c:h val="0.77110003366030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23'!$A$2</c:f>
              <c:strCache>
                <c:ptCount val="1"/>
                <c:pt idx="0">
                  <c:v>2004-2006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23'!$B$1:$M$1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'Data 23'!$B$2:$M$2</c:f>
              <c:numCache>
                <c:formatCode>0.00</c:formatCode>
                <c:ptCount val="12"/>
                <c:pt idx="0">
                  <c:v>0.51491741469219432</c:v>
                </c:pt>
                <c:pt idx="1">
                  <c:v>0.79140220229005909</c:v>
                </c:pt>
                <c:pt idx="2">
                  <c:v>1.3093011712059783</c:v>
                </c:pt>
                <c:pt idx="3">
                  <c:v>0.8108629069431631</c:v>
                </c:pt>
                <c:pt idx="4">
                  <c:v>0.67851581446779585</c:v>
                </c:pt>
                <c:pt idx="5">
                  <c:v>0.71033494387960483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23'!$A$3</c:f>
              <c:strCache>
                <c:ptCount val="1"/>
                <c:pt idx="0">
                  <c:v>2007-2013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'Data 23'!$B$1:$M$1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'Data 23'!$B$3:$M$3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4.3227254455734714E-2</c:v>
                </c:pt>
                <c:pt idx="4">
                  <c:v>0.5899963743602179</c:v>
                </c:pt>
                <c:pt idx="5">
                  <c:v>1.8529210842438404</c:v>
                </c:pt>
                <c:pt idx="6">
                  <c:v>3.197340693081689</c:v>
                </c:pt>
                <c:pt idx="7">
                  <c:v>3.2122843843914861</c:v>
                </c:pt>
                <c:pt idx="8">
                  <c:v>3.5381688548047561</c:v>
                </c:pt>
                <c:pt idx="9">
                  <c:v>5.1954801975929383</c:v>
                </c:pt>
                <c:pt idx="10">
                  <c:v>5.2661363456051671</c:v>
                </c:pt>
                <c:pt idx="11">
                  <c:v>5.9438151932860261</c:v>
                </c:pt>
              </c:numCache>
            </c:numRef>
          </c:val>
        </c:ser>
        <c:ser>
          <c:idx val="2"/>
          <c:order val="2"/>
          <c:tx>
            <c:strRef>
              <c:f>'Data 23'!$A$4</c:f>
              <c:strCache>
                <c:ptCount val="1"/>
                <c:pt idx="0">
                  <c:v>2014-2020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numRef>
              <c:f>'Data 23'!$B$1:$M$1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'Data 23'!$B$4:$M$4</c:f>
              <c:numCache>
                <c:formatCode>0.00</c:formatCode>
                <c:ptCount val="12"/>
                <c:pt idx="11">
                  <c:v>0.11921606966426368</c:v>
                </c:pt>
              </c:numCache>
            </c:numRef>
          </c:val>
        </c:ser>
        <c:ser>
          <c:idx val="4"/>
          <c:order val="3"/>
          <c:tx>
            <c:strRef>
              <c:f>'Data 23'!$A$6</c:f>
              <c:strCache>
                <c:ptCount val="1"/>
                <c:pt idx="0">
                  <c:v>Agricultural substitutions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23'!$B$1:$M$1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'Data 23'!$B$6:$M$6</c:f>
              <c:numCache>
                <c:formatCode>0.00</c:formatCode>
                <c:ptCount val="12"/>
                <c:pt idx="0">
                  <c:v>0.38505129618444833</c:v>
                </c:pt>
                <c:pt idx="1">
                  <c:v>0.88165355353248565</c:v>
                </c:pt>
                <c:pt idx="2">
                  <c:v>0.90348945981562345</c:v>
                </c:pt>
                <c:pt idx="3">
                  <c:v>0.85055873548398264</c:v>
                </c:pt>
                <c:pt idx="4">
                  <c:v>0.88352214760990044</c:v>
                </c:pt>
                <c:pt idx="5">
                  <c:v>1.273381594296854</c:v>
                </c:pt>
                <c:pt idx="6">
                  <c:v>1.1541774428366629</c:v>
                </c:pt>
                <c:pt idx="7">
                  <c:v>1.424528731601636</c:v>
                </c:pt>
                <c:pt idx="8">
                  <c:v>1.4334400735561565</c:v>
                </c:pt>
                <c:pt idx="9">
                  <c:v>1.5242983511069177</c:v>
                </c:pt>
                <c:pt idx="10">
                  <c:v>1.4077673335872669</c:v>
                </c:pt>
                <c:pt idx="11">
                  <c:v>1.1733841656705153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24144"/>
        <c:axId val="1026024536"/>
      </c:barChart>
      <c:lineChart>
        <c:grouping val="standard"/>
        <c:varyColors val="0"/>
        <c:ser>
          <c:idx val="5"/>
          <c:order val="4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5320"/>
        <c:axId val="1026024928"/>
      </c:lineChart>
      <c:catAx>
        <c:axId val="10260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24536"/>
        <c:crosses val="autoZero"/>
        <c:auto val="1"/>
        <c:lblAlgn val="ctr"/>
        <c:lblOffset val="100"/>
        <c:noMultiLvlLbl val="0"/>
      </c:catAx>
      <c:valAx>
        <c:axId val="10260245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26024144"/>
        <c:crosses val="autoZero"/>
        <c:crossBetween val="between"/>
      </c:valAx>
      <c:valAx>
        <c:axId val="1026024928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026025320"/>
        <c:crosses val="max"/>
        <c:crossBetween val="between"/>
      </c:valAx>
      <c:catAx>
        <c:axId val="1026025320"/>
        <c:scaling>
          <c:orientation val="minMax"/>
        </c:scaling>
        <c:delete val="1"/>
        <c:axPos val="b"/>
        <c:majorTickMark val="out"/>
        <c:minorTickMark val="none"/>
        <c:tickLblPos val="none"/>
        <c:crossAx val="10260249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Trebuchet MS" panose="020B0603020202020204" pitchFamily="34" charset="0"/>
        </a:defRPr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72597075466432E-2"/>
          <c:y val="5.7555010735909795E-2"/>
          <c:w val="0.91564834868399014"/>
          <c:h val="0.7609224405615757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24'!$A$2</c:f>
              <c:strCache>
                <c:ptCount val="1"/>
                <c:pt idx="0">
                  <c:v>Current transfers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24'!$B$1:$M$1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24'!$B$2:$M$2</c:f>
              <c:numCache>
                <c:formatCode>0.0</c:formatCode>
                <c:ptCount val="12"/>
                <c:pt idx="0">
                  <c:v>0.77361416252871651</c:v>
                </c:pt>
                <c:pt idx="1">
                  <c:v>1.1900746389520214</c:v>
                </c:pt>
                <c:pt idx="2">
                  <c:v>1.3018948561393724</c:v>
                </c:pt>
                <c:pt idx="3">
                  <c:v>0.86704847144362418</c:v>
                </c:pt>
                <c:pt idx="4">
                  <c:v>1.2669494494918867</c:v>
                </c:pt>
                <c:pt idx="5">
                  <c:v>2.129390803365383</c:v>
                </c:pt>
                <c:pt idx="6">
                  <c:v>2.1033310337704507</c:v>
                </c:pt>
                <c:pt idx="7">
                  <c:v>2.2295242674055937</c:v>
                </c:pt>
                <c:pt idx="8">
                  <c:v>2.3797027801255863</c:v>
                </c:pt>
                <c:pt idx="9">
                  <c:v>2.9054310085292525</c:v>
                </c:pt>
                <c:pt idx="10">
                  <c:v>2.4636557726890347</c:v>
                </c:pt>
                <c:pt idx="11">
                  <c:v>2.7083325989471452</c:v>
                </c:pt>
              </c:numCache>
            </c:numRef>
          </c:val>
        </c:ser>
        <c:ser>
          <c:idx val="5"/>
          <c:order val="2"/>
          <c:tx>
            <c:strRef>
              <c:f>'Data 24'!$A$3</c:f>
              <c:strCache>
                <c:ptCount val="1"/>
                <c:pt idx="0">
                  <c:v>Capital transfers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24'!$B$1:$M$1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24'!$B$3:$M$3</c:f>
              <c:numCache>
                <c:formatCode>0.0</c:formatCode>
                <c:ptCount val="12"/>
                <c:pt idx="0">
                  <c:v>0.13482438435690167</c:v>
                </c:pt>
                <c:pt idx="1">
                  <c:v>0.47220235479088291</c:v>
                </c:pt>
                <c:pt idx="2">
                  <c:v>0.89669080879734475</c:v>
                </c:pt>
                <c:pt idx="3">
                  <c:v>0.83231815347998817</c:v>
                </c:pt>
                <c:pt idx="4">
                  <c:v>0.85667230516174608</c:v>
                </c:pt>
                <c:pt idx="5">
                  <c:v>1.7130477134225486</c:v>
                </c:pt>
                <c:pt idx="6">
                  <c:v>2.2321043275419017</c:v>
                </c:pt>
                <c:pt idx="7">
                  <c:v>2.3706412277878415</c:v>
                </c:pt>
                <c:pt idx="8">
                  <c:v>2.6008628811866115</c:v>
                </c:pt>
                <c:pt idx="9">
                  <c:v>3.7083013241104004</c:v>
                </c:pt>
                <c:pt idx="10">
                  <c:v>3.8013525360696478</c:v>
                </c:pt>
                <c:pt idx="11">
                  <c:v>4.295620265721988</c:v>
                </c:pt>
              </c:numCache>
            </c:numRef>
          </c:val>
        </c:ser>
        <c:ser>
          <c:idx val="1"/>
          <c:order val="3"/>
          <c:tx>
            <c:strRef>
              <c:f>'Data 24'!$A$4</c:f>
              <c:strCache>
                <c:ptCount val="1"/>
                <c:pt idx="0">
                  <c:v>Expenditures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val>
            <c:numRef>
              <c:f>'Data 24'!$B$4:$M$4</c:f>
              <c:numCache>
                <c:formatCode>0.0</c:formatCode>
                <c:ptCount val="12"/>
                <c:pt idx="0">
                  <c:v>-0.66944329620039489</c:v>
                </c:pt>
                <c:pt idx="1">
                  <c:v>-0.9983112257632909</c:v>
                </c:pt>
                <c:pt idx="2">
                  <c:v>-0.92286281940587767</c:v>
                </c:pt>
                <c:pt idx="3">
                  <c:v>-0.94581982861420377</c:v>
                </c:pt>
                <c:pt idx="4">
                  <c:v>-0.97159170656140326</c:v>
                </c:pt>
                <c:pt idx="5">
                  <c:v>-1.0015776760169492</c:v>
                </c:pt>
                <c:pt idx="6">
                  <c:v>-0.97792329434180802</c:v>
                </c:pt>
                <c:pt idx="7">
                  <c:v>-0.96825206275063769</c:v>
                </c:pt>
                <c:pt idx="8">
                  <c:v>-1.0489706807216153</c:v>
                </c:pt>
                <c:pt idx="9">
                  <c:v>-1.1972688107527161</c:v>
                </c:pt>
                <c:pt idx="10">
                  <c:v>-0.98106303646476101</c:v>
                </c:pt>
                <c:pt idx="11">
                  <c:v>-1.0395322476604307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26496"/>
        <c:axId val="1026026888"/>
      </c:barChart>
      <c:lineChart>
        <c:grouping val="standard"/>
        <c:varyColors val="0"/>
        <c:ser>
          <c:idx val="0"/>
          <c:order val="0"/>
          <c:tx>
            <c:strRef>
              <c:f>'Data 24'!$A$5</c:f>
              <c:strCache>
                <c:ptCount val="1"/>
                <c:pt idx="0">
                  <c:v>Net EU-transfer use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24'!$B$1:$M$1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24'!$B$5:$M$5</c:f>
              <c:numCache>
                <c:formatCode>0.0</c:formatCode>
                <c:ptCount val="12"/>
                <c:pt idx="0">
                  <c:v>0.23899525068522323</c:v>
                </c:pt>
                <c:pt idx="1">
                  <c:v>0.66396576797961326</c:v>
                </c:pt>
                <c:pt idx="2">
                  <c:v>1.2757228455308394</c:v>
                </c:pt>
                <c:pt idx="3">
                  <c:v>0.7535467963094088</c:v>
                </c:pt>
                <c:pt idx="4">
                  <c:v>1.1520300480922294</c:v>
                </c:pt>
                <c:pt idx="5">
                  <c:v>2.8408608407709828</c:v>
                </c:pt>
                <c:pt idx="6">
                  <c:v>3.3575120669705436</c:v>
                </c:pt>
                <c:pt idx="7">
                  <c:v>3.6319134324427975</c:v>
                </c:pt>
                <c:pt idx="8">
                  <c:v>3.9315949805905825</c:v>
                </c:pt>
                <c:pt idx="9">
                  <c:v>5.4164635218869366</c:v>
                </c:pt>
                <c:pt idx="10">
                  <c:v>5.2839452722939209</c:v>
                </c:pt>
                <c:pt idx="11">
                  <c:v>5.9644206170087015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7672"/>
        <c:axId val="1026027280"/>
      </c:lineChart>
      <c:catAx>
        <c:axId val="10260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6487199233943642E-2"/>
              <c:y val="2.3068420953006423E-3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crossAx val="1026026888"/>
        <c:crosses val="autoZero"/>
        <c:auto val="1"/>
        <c:lblAlgn val="ctr"/>
        <c:lblOffset val="100"/>
        <c:noMultiLvlLbl val="0"/>
      </c:catAx>
      <c:valAx>
        <c:axId val="1026026888"/>
        <c:scaling>
          <c:orientation val="minMax"/>
          <c:max val="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26026496"/>
        <c:crosses val="autoZero"/>
        <c:crossBetween val="between"/>
      </c:valAx>
      <c:valAx>
        <c:axId val="1026027280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2604099873554213"/>
              <c:y val="1.14955299276344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6027672"/>
        <c:crosses val="max"/>
        <c:crossBetween val="between"/>
      </c:valAx>
      <c:catAx>
        <c:axId val="102602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0272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913304956651068E-3"/>
          <c:y val="0.91352938610676981"/>
          <c:w val="0.9915604890442169"/>
          <c:h val="8.12821532062471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790492955094767E-2"/>
          <c:y val="5.5478935149179363E-2"/>
          <c:w val="0.89282390716987436"/>
          <c:h val="0.70244814954723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25'!$A$2</c:f>
              <c:strCache>
                <c:ptCount val="1"/>
                <c:pt idx="0">
                  <c:v>Net EU-transfer use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25'!$B$1:$M$1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25'!$B$2:$M$2</c:f>
              <c:numCache>
                <c:formatCode>0.0</c:formatCode>
                <c:ptCount val="12"/>
                <c:pt idx="0">
                  <c:v>0.19943419500459994</c:v>
                </c:pt>
                <c:pt idx="1">
                  <c:v>0.60114000040349991</c:v>
                </c:pt>
                <c:pt idx="2">
                  <c:v>1.1658243035933</c:v>
                </c:pt>
                <c:pt idx="3">
                  <c:v>0.76575846253730018</c:v>
                </c:pt>
                <c:pt idx="4">
                  <c:v>1.2386708644186002</c:v>
                </c:pt>
                <c:pt idx="5">
                  <c:v>2.6587695345194002</c:v>
                </c:pt>
                <c:pt idx="6">
                  <c:v>3.2989094697692001</c:v>
                </c:pt>
                <c:pt idx="7">
                  <c:v>3.6587493453505999</c:v>
                </c:pt>
                <c:pt idx="8">
                  <c:v>3.8899969652442006</c:v>
                </c:pt>
                <c:pt idx="9">
                  <c:v>5.4827953263148004</c:v>
                </c:pt>
                <c:pt idx="10">
                  <c:v>5.5088113837498991</c:v>
                </c:pt>
                <c:pt idx="11">
                  <c:v>4.8585999999999991</c:v>
                </c:pt>
              </c:numCache>
            </c:numRef>
          </c:val>
        </c:ser>
        <c:ser>
          <c:idx val="1"/>
          <c:order val="1"/>
          <c:tx>
            <c:strRef>
              <c:f>'Data 25'!$A$3</c:f>
              <c:strCache>
                <c:ptCount val="1"/>
                <c:pt idx="0">
                  <c:v>Effect on international reserves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25'!$B$1:$M$1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'Data 25'!$B$3:$M$3</c:f>
              <c:numCache>
                <c:formatCode>0.0</c:formatCode>
                <c:ptCount val="12"/>
                <c:pt idx="0">
                  <c:v>0.14339721052053483</c:v>
                </c:pt>
                <c:pt idx="1">
                  <c:v>0.44705125702804266</c:v>
                </c:pt>
                <c:pt idx="2">
                  <c:v>0.95202886255147667</c:v>
                </c:pt>
                <c:pt idx="3">
                  <c:v>1.3237999999999999</c:v>
                </c:pt>
                <c:pt idx="4">
                  <c:v>0.95660000000000001</c:v>
                </c:pt>
                <c:pt idx="5">
                  <c:v>2.7711000000000001</c:v>
                </c:pt>
                <c:pt idx="6">
                  <c:v>2.6031999999999997</c:v>
                </c:pt>
                <c:pt idx="7">
                  <c:v>4.2899000000000003</c:v>
                </c:pt>
                <c:pt idx="8">
                  <c:v>3.1255000000000002</c:v>
                </c:pt>
                <c:pt idx="9">
                  <c:v>4.7158999999999995</c:v>
                </c:pt>
                <c:pt idx="10">
                  <c:v>5.4781000000000004</c:v>
                </c:pt>
                <c:pt idx="11">
                  <c:v>2.6800999999999999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028456"/>
        <c:axId val="1026028848"/>
      </c:barChart>
      <c:lineChart>
        <c:grouping val="standard"/>
        <c:varyColors val="0"/>
        <c:ser>
          <c:idx val="2"/>
          <c:order val="2"/>
          <c:tx>
            <c:strRef>
              <c:f>'Data 25'!$A$4</c:f>
              <c:strCache>
                <c:ptCount val="1"/>
                <c:pt idx="0">
                  <c:v>Net EU-transfer use, accumulated (r.h.a.)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'Data 25'!$B$4:$M$4</c:f>
              <c:numCache>
                <c:formatCode>0.0</c:formatCode>
                <c:ptCount val="12"/>
                <c:pt idx="0">
                  <c:v>0.19943419500459994</c:v>
                </c:pt>
                <c:pt idx="1">
                  <c:v>0.80057419540809982</c:v>
                </c:pt>
                <c:pt idx="2">
                  <c:v>1.9663984990013998</c:v>
                </c:pt>
                <c:pt idx="3">
                  <c:v>2.7321569615387</c:v>
                </c:pt>
                <c:pt idx="4">
                  <c:v>3.9708278259573002</c:v>
                </c:pt>
                <c:pt idx="5">
                  <c:v>6.6295973604767005</c:v>
                </c:pt>
                <c:pt idx="6">
                  <c:v>9.928506830245901</c:v>
                </c:pt>
                <c:pt idx="7">
                  <c:v>13.587256175596501</c:v>
                </c:pt>
                <c:pt idx="8">
                  <c:v>17.477253140840702</c:v>
                </c:pt>
                <c:pt idx="9">
                  <c:v>22.960048467155502</c:v>
                </c:pt>
                <c:pt idx="10">
                  <c:v>28.468859850905403</c:v>
                </c:pt>
                <c:pt idx="11">
                  <c:v>33.327459850905399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25'!$A$5</c:f>
              <c:strCache>
                <c:ptCount val="1"/>
                <c:pt idx="0">
                  <c:v>Effect on international reserves, accumulated (r.h.a.)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'Data 25'!$B$5:$M$5</c:f>
              <c:numCache>
                <c:formatCode>0.0</c:formatCode>
                <c:ptCount val="12"/>
                <c:pt idx="0">
                  <c:v>0.14339721052053483</c:v>
                </c:pt>
                <c:pt idx="1">
                  <c:v>0.59044846754857749</c:v>
                </c:pt>
                <c:pt idx="2">
                  <c:v>1.5424773301000543</c:v>
                </c:pt>
                <c:pt idx="3">
                  <c:v>2.8662773301000541</c:v>
                </c:pt>
                <c:pt idx="4">
                  <c:v>3.822877330100054</c:v>
                </c:pt>
                <c:pt idx="5">
                  <c:v>6.5939773301000546</c:v>
                </c:pt>
                <c:pt idx="6">
                  <c:v>9.1971773301000539</c:v>
                </c:pt>
                <c:pt idx="7">
                  <c:v>13.487077330100053</c:v>
                </c:pt>
                <c:pt idx="8">
                  <c:v>16.612577330100052</c:v>
                </c:pt>
                <c:pt idx="9">
                  <c:v>21.32847733010005</c:v>
                </c:pt>
                <c:pt idx="10">
                  <c:v>26.806577330100051</c:v>
                </c:pt>
                <c:pt idx="11">
                  <c:v>29.486677330100051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29632"/>
        <c:axId val="1026029240"/>
      </c:lineChart>
      <c:catAx>
        <c:axId val="1026028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594882292732855"/>
              <c:y val="2.2774582644254107E-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26028848"/>
        <c:crosses val="autoZero"/>
        <c:auto val="1"/>
        <c:lblAlgn val="ctr"/>
        <c:lblOffset val="100"/>
        <c:noMultiLvlLbl val="0"/>
      </c:catAx>
      <c:valAx>
        <c:axId val="1026028848"/>
        <c:scaling>
          <c:orientation val="minMax"/>
          <c:max val="7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26028456"/>
        <c:crosses val="autoZero"/>
        <c:crossBetween val="between"/>
      </c:valAx>
      <c:valAx>
        <c:axId val="1026029240"/>
        <c:scaling>
          <c:orientation val="minMax"/>
          <c:max val="35"/>
        </c:scaling>
        <c:delete val="0"/>
        <c:axPos val="r"/>
        <c:numFmt formatCode="0" sourceLinked="0"/>
        <c:majorTickMark val="out"/>
        <c:minorTickMark val="none"/>
        <c:tickLblPos val="nextTo"/>
        <c:crossAx val="1026029632"/>
        <c:crosses val="max"/>
        <c:crossBetween val="between"/>
      </c:valAx>
      <c:catAx>
        <c:axId val="1026029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5.0530172981192091E-2"/>
              <c:y val="2.2807493890849865E-4"/>
            </c:manualLayout>
          </c:layout>
          <c:overlay val="0"/>
        </c:title>
        <c:majorTickMark val="out"/>
        <c:minorTickMark val="none"/>
        <c:tickLblPos val="nextTo"/>
        <c:crossAx val="10260292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3416759870329638"/>
          <c:w val="0.99165292111713466"/>
          <c:h val="0.16374381625587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12539890250098E-2"/>
          <c:y val="5.2485225264817734E-2"/>
          <c:w val="0.89080834591675673"/>
          <c:h val="0.78623943588945922"/>
        </c:manualLayout>
      </c:layout>
      <c:lineChart>
        <c:grouping val="standard"/>
        <c:varyColors val="0"/>
        <c:ser>
          <c:idx val="0"/>
          <c:order val="0"/>
          <c:tx>
            <c:strRef>
              <c:f>'Data 26'!$A$2</c:f>
              <c:strCache>
                <c:ptCount val="1"/>
                <c:pt idx="0">
                  <c:v>Capital transfers compared to investments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26'!$B$1:$L$1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'Data 26'!$B$2:$L$2</c:f>
              <c:numCache>
                <c:formatCode>0.0</c:formatCode>
                <c:ptCount val="11"/>
                <c:pt idx="0">
                  <c:v>0.56013454240507565</c:v>
                </c:pt>
                <c:pt idx="1">
                  <c:v>1.9765690866089698</c:v>
                </c:pt>
                <c:pt idx="2">
                  <c:v>3.8027600033814455</c:v>
                </c:pt>
                <c:pt idx="3">
                  <c:v>3.5133733789784225</c:v>
                </c:pt>
                <c:pt idx="4">
                  <c:v>3.6798638537875683</c:v>
                </c:pt>
                <c:pt idx="5">
                  <c:v>7.4969265357660779</c:v>
                </c:pt>
                <c:pt idx="6">
                  <c:v>10.957802295247433</c:v>
                </c:pt>
                <c:pt idx="7">
                  <c:v>11.978985486547963</c:v>
                </c:pt>
                <c:pt idx="8">
                  <c:v>13.420345104162079</c:v>
                </c:pt>
                <c:pt idx="9">
                  <c:v>18.106940059132814</c:v>
                </c:pt>
                <c:pt idx="10">
                  <c:v>17.550104044642882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26'!$A$4</c:f>
              <c:strCache>
                <c:ptCount val="1"/>
                <c:pt idx="0">
                  <c:v>Private sector</c:v>
                </c:pt>
              </c:strCache>
            </c:strRef>
          </c:tx>
          <c:spPr>
            <a:ln w="38100">
              <a:solidFill>
                <a:srgbClr val="7BAFD4"/>
              </a:solidFill>
              <a:prstDash val="dash"/>
            </a:ln>
          </c:spPr>
          <c:marker>
            <c:symbol val="none"/>
          </c:marker>
          <c:cat>
            <c:numRef>
              <c:f>'Data 26'!$B$1:$L$1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'Data 26'!$B$4:$L$4</c:f>
              <c:numCache>
                <c:formatCode>0.0</c:formatCode>
                <c:ptCount val="11"/>
                <c:pt idx="0">
                  <c:v>0.4480653996323431</c:v>
                </c:pt>
                <c:pt idx="1">
                  <c:v>1.1224989580050815</c:v>
                </c:pt>
                <c:pt idx="2">
                  <c:v>2.1144677490533303</c:v>
                </c:pt>
                <c:pt idx="3">
                  <c:v>1.2405332879877864</c:v>
                </c:pt>
                <c:pt idx="4">
                  <c:v>2.4718326264233847</c:v>
                </c:pt>
                <c:pt idx="5">
                  <c:v>3.6853416643416752</c:v>
                </c:pt>
                <c:pt idx="6">
                  <c:v>4.0392320566799294</c:v>
                </c:pt>
                <c:pt idx="7">
                  <c:v>3.5966665722143425</c:v>
                </c:pt>
                <c:pt idx="8">
                  <c:v>6.0749060049243431</c:v>
                </c:pt>
                <c:pt idx="9">
                  <c:v>8.21136152355459</c:v>
                </c:pt>
                <c:pt idx="10">
                  <c:v>6.4820200818333689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0416"/>
        <c:axId val="1026030808"/>
      </c:lineChart>
      <c:lineChart>
        <c:grouping val="standard"/>
        <c:varyColors val="0"/>
        <c:ser>
          <c:idx val="1"/>
          <c:order val="1"/>
          <c:tx>
            <c:strRef>
              <c:f>'Data 26'!$A$3</c:f>
              <c:strCache>
                <c:ptCount val="1"/>
                <c:pt idx="0">
                  <c:v>Government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'Data 26'!$B$1:$L$1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'Data 26'!$B$3:$L$3</c:f>
              <c:numCache>
                <c:formatCode>0.0</c:formatCode>
                <c:ptCount val="11"/>
                <c:pt idx="0">
                  <c:v>1.1560717688028606</c:v>
                </c:pt>
                <c:pt idx="1">
                  <c:v>6.0037753628727613</c:v>
                </c:pt>
                <c:pt idx="2">
                  <c:v>9.8445515077051624</c:v>
                </c:pt>
                <c:pt idx="3">
                  <c:v>13.879871728262005</c:v>
                </c:pt>
                <c:pt idx="4">
                  <c:v>11.232881527681391</c:v>
                </c:pt>
                <c:pt idx="5">
                  <c:v>28.930186392471409</c:v>
                </c:pt>
                <c:pt idx="6">
                  <c:v>42.335774382663629</c:v>
                </c:pt>
                <c:pt idx="7">
                  <c:v>52.967527082530509</c:v>
                </c:pt>
                <c:pt idx="8">
                  <c:v>44.137635882792623</c:v>
                </c:pt>
                <c:pt idx="9">
                  <c:v>53.958866807672436</c:v>
                </c:pt>
                <c:pt idx="10">
                  <c:v>50.070147106279549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1200"/>
        <c:axId val="1026031592"/>
      </c:lineChart>
      <c:catAx>
        <c:axId val="102603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0260988790754989E-2"/>
              <c:y val="3.325045819990601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6030808"/>
        <c:crosses val="autoZero"/>
        <c:auto val="1"/>
        <c:lblAlgn val="ctr"/>
        <c:lblOffset val="100"/>
        <c:noMultiLvlLbl val="0"/>
      </c:catAx>
      <c:valAx>
        <c:axId val="1026030808"/>
        <c:scaling>
          <c:orientation val="minMax"/>
          <c:max val="6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26030416"/>
        <c:crosses val="autoZero"/>
        <c:crossBetween val="between"/>
        <c:majorUnit val="5"/>
      </c:valAx>
      <c:catAx>
        <c:axId val="10260312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165182032539317"/>
              <c:y val="5.342853686297455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6031592"/>
        <c:crosses val="autoZero"/>
        <c:auto val="1"/>
        <c:lblAlgn val="ctr"/>
        <c:lblOffset val="100"/>
        <c:noMultiLvlLbl val="0"/>
      </c:catAx>
      <c:valAx>
        <c:axId val="1026031592"/>
        <c:scaling>
          <c:orientation val="minMax"/>
          <c:max val="60"/>
        </c:scaling>
        <c:delete val="0"/>
        <c:axPos val="r"/>
        <c:numFmt formatCode="0" sourceLinked="0"/>
        <c:majorTickMark val="out"/>
        <c:minorTickMark val="none"/>
        <c:tickLblPos val="nextTo"/>
        <c:crossAx val="1026031200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6571596495586986E-2"/>
          <c:y val="0.92692591236533961"/>
          <c:w val="0.9408914648396034"/>
          <c:h val="6.05180344141316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23921781780446E-2"/>
          <c:y val="4.9153436718161823E-2"/>
          <c:w val="0.87907295254013706"/>
          <c:h val="0.5534781631841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27'!$B$1</c:f>
              <c:strCache>
                <c:ptCount val="1"/>
                <c:pt idx="0">
                  <c:v>GDP per capita (PPS, 2006, EU28=100)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27'!$A$2:$A$8</c:f>
              <c:strCache>
                <c:ptCount val="7"/>
                <c:pt idx="0">
                  <c:v>S-Alföld</c:v>
                </c:pt>
                <c:pt idx="1">
                  <c:v>S-Dunántúl</c:v>
                </c:pt>
                <c:pt idx="2">
                  <c:v>N-Alföld</c:v>
                </c:pt>
                <c:pt idx="3">
                  <c:v>N-Magyarország</c:v>
                </c:pt>
                <c:pt idx="4">
                  <c:v>Mid-Dunántúl</c:v>
                </c:pt>
                <c:pt idx="5">
                  <c:v>Mid-Magyarország</c:v>
                </c:pt>
                <c:pt idx="6">
                  <c:v>W-Dunántúl</c:v>
                </c:pt>
              </c:strCache>
            </c:strRef>
          </c:cat>
          <c:val>
            <c:numRef>
              <c:f>'Data 27'!$B$2:$B$8</c:f>
              <c:numCache>
                <c:formatCode>#,##0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39</c:v>
                </c:pt>
                <c:pt idx="3">
                  <c:v>40</c:v>
                </c:pt>
                <c:pt idx="4">
                  <c:v>56</c:v>
                </c:pt>
                <c:pt idx="5">
                  <c:v>102</c:v>
                </c:pt>
                <c:pt idx="6">
                  <c:v>63</c:v>
                </c:pt>
              </c:numCache>
            </c:numRef>
          </c:val>
        </c:ser>
        <c:ser>
          <c:idx val="1"/>
          <c:order val="1"/>
          <c:tx>
            <c:strRef>
              <c:f>'Data 27'!$C$1</c:f>
              <c:strCache>
                <c:ptCount val="1"/>
                <c:pt idx="0">
                  <c:v>GDP per capita (PPS, 2013, EU28=100)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27'!$A$2:$A$8</c:f>
              <c:strCache>
                <c:ptCount val="7"/>
                <c:pt idx="0">
                  <c:v>S-Alföld</c:v>
                </c:pt>
                <c:pt idx="1">
                  <c:v>S-Dunántúl</c:v>
                </c:pt>
                <c:pt idx="2">
                  <c:v>N-Alföld</c:v>
                </c:pt>
                <c:pt idx="3">
                  <c:v>N-Magyarország</c:v>
                </c:pt>
                <c:pt idx="4">
                  <c:v>Mid-Dunántúl</c:v>
                </c:pt>
                <c:pt idx="5">
                  <c:v>Mid-Magyarország</c:v>
                </c:pt>
                <c:pt idx="6">
                  <c:v>W-Dunántúl</c:v>
                </c:pt>
              </c:strCache>
            </c:strRef>
          </c:cat>
          <c:val>
            <c:numRef>
              <c:f>'Data 27'!$C$2:$C$8</c:f>
              <c:numCache>
                <c:formatCode>#,##0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42</c:v>
                </c:pt>
                <c:pt idx="3">
                  <c:v>40</c:v>
                </c:pt>
                <c:pt idx="4">
                  <c:v>59</c:v>
                </c:pt>
                <c:pt idx="5">
                  <c:v>108</c:v>
                </c:pt>
                <c:pt idx="6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032376"/>
        <c:axId val="1026032768"/>
      </c:barChart>
      <c:lineChart>
        <c:grouping val="standard"/>
        <c:varyColors val="0"/>
        <c:ser>
          <c:idx val="2"/>
          <c:order val="2"/>
          <c:tx>
            <c:strRef>
              <c:f>'Data 27'!$D$1</c:f>
              <c:strCache>
                <c:ptCount val="1"/>
                <c:pt idx="0">
                  <c:v>Alloted amount (r.h.a.)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'Data 27'!$D$2:$D$8</c:f>
              <c:numCache>
                <c:formatCode>0</c:formatCode>
                <c:ptCount val="7"/>
                <c:pt idx="0">
                  <c:v>866.10722372199996</c:v>
                </c:pt>
                <c:pt idx="1">
                  <c:v>514.316595721</c:v>
                </c:pt>
                <c:pt idx="2">
                  <c:v>817.32488569400005</c:v>
                </c:pt>
                <c:pt idx="3">
                  <c:v>636.59554586499996</c:v>
                </c:pt>
                <c:pt idx="4">
                  <c:v>444.59211970799998</c:v>
                </c:pt>
                <c:pt idx="5">
                  <c:v>5018.2946535299998</c:v>
                </c:pt>
                <c:pt idx="6">
                  <c:v>529.29711799200004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27'!$E$1</c:f>
              <c:strCache>
                <c:ptCount val="1"/>
                <c:pt idx="0">
                  <c:v>Alloted amount (compared to region's 2013 GDP)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6"/>
            <c:spPr>
              <a:solidFill>
                <a:srgbClr val="9C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'Data 27'!$A$2:$A$8</c:f>
              <c:strCache>
                <c:ptCount val="7"/>
                <c:pt idx="0">
                  <c:v>S-Alföld</c:v>
                </c:pt>
                <c:pt idx="1">
                  <c:v>S-Dunántúl</c:v>
                </c:pt>
                <c:pt idx="2">
                  <c:v>N-Alföld</c:v>
                </c:pt>
                <c:pt idx="3">
                  <c:v>N-Magyarország</c:v>
                </c:pt>
                <c:pt idx="4">
                  <c:v>Mid-Dunántúl</c:v>
                </c:pt>
                <c:pt idx="5">
                  <c:v>Mid-Magyarország</c:v>
                </c:pt>
                <c:pt idx="6">
                  <c:v>W-Dunántúl</c:v>
                </c:pt>
              </c:strCache>
            </c:strRef>
          </c:cat>
          <c:val>
            <c:numRef>
              <c:f>'Data 27'!$E$2:$E$8</c:f>
              <c:numCache>
                <c:formatCode>0</c:formatCode>
                <c:ptCount val="7"/>
                <c:pt idx="0">
                  <c:v>32.834826181546781</c:v>
                </c:pt>
                <c:pt idx="1">
                  <c:v>27.171370881785307</c:v>
                </c:pt>
                <c:pt idx="2">
                  <c:v>28.386813066587546</c:v>
                </c:pt>
                <c:pt idx="3">
                  <c:v>29.616242252279136</c:v>
                </c:pt>
                <c:pt idx="4">
                  <c:v>15.510092070698278</c:v>
                </c:pt>
                <c:pt idx="5">
                  <c:v>34.777371896734742</c:v>
                </c:pt>
                <c:pt idx="6">
                  <c:v>17.614596943135965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3552"/>
        <c:axId val="1026033160"/>
      </c:lineChart>
      <c:catAx>
        <c:axId val="102603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32768"/>
        <c:crosses val="autoZero"/>
        <c:auto val="1"/>
        <c:lblAlgn val="ctr"/>
        <c:lblOffset val="100"/>
        <c:noMultiLvlLbl val="0"/>
      </c:catAx>
      <c:valAx>
        <c:axId val="10260327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04631047958285E-2"/>
              <c:y val="5.5758109747476527E-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6032376"/>
        <c:crosses val="autoZero"/>
        <c:crossBetween val="between"/>
      </c:valAx>
      <c:valAx>
        <c:axId val="1026033160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0401590993786"/>
              <c:y val="5.5749369795100086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6033552"/>
        <c:crosses val="max"/>
        <c:crossBetween val="between"/>
        <c:majorUnit val="20"/>
      </c:valAx>
      <c:catAx>
        <c:axId val="102603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260331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813964665730104"/>
          <c:w val="1"/>
          <c:h val="0.121860353342698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79361123285343E-2"/>
          <c:y val="4.7555183563894092E-2"/>
          <c:w val="0.84814379215879931"/>
          <c:h val="0.68769472981636603"/>
        </c:manualLayout>
      </c:layout>
      <c:barChart>
        <c:barDir val="col"/>
        <c:grouping val="clustered"/>
        <c:varyColors val="0"/>
        <c:ser>
          <c:idx val="0"/>
          <c:order val="0"/>
          <c:tx>
            <c:v>Absorption rate</c:v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28'!$A$2:$B$46</c:f>
              <c:multiLvlStrCache>
                <c:ptCount val="45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</c:v>
                  </c:pt>
                  <c:pt idx="36">
                    <c:v>2007</c:v>
                  </c:pt>
                  <c:pt idx="37">
                    <c:v>2008</c:v>
                  </c:pt>
                  <c:pt idx="38">
                    <c:v>2009</c:v>
                  </c:pt>
                  <c:pt idx="39">
                    <c:v>2010</c:v>
                  </c:pt>
                  <c:pt idx="40">
                    <c:v>2011</c:v>
                  </c:pt>
                  <c:pt idx="41">
                    <c:v>2012</c:v>
                  </c:pt>
                  <c:pt idx="42">
                    <c:v>2013</c:v>
                  </c:pt>
                  <c:pt idx="43">
                    <c:v>2014</c:v>
                  </c:pt>
                  <c:pt idx="4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  <c:pt idx="36">
                    <c:v>Slovenia</c:v>
                  </c:pt>
                </c:lvl>
              </c:multiLvlStrCache>
            </c:multiLvlStrRef>
          </c:cat>
          <c:val>
            <c:numRef>
              <c:f>'Data 28'!$C$2:$C$46</c:f>
              <c:numCache>
                <c:formatCode>0.0</c:formatCode>
                <c:ptCount val="45"/>
                <c:pt idx="0">
                  <c:v>2.1999999999999997</c:v>
                </c:pt>
                <c:pt idx="1">
                  <c:v>5.6000000000000005</c:v>
                </c:pt>
                <c:pt idx="2">
                  <c:v>13.200000000000001</c:v>
                </c:pt>
                <c:pt idx="3">
                  <c:v>21.3</c:v>
                </c:pt>
                <c:pt idx="4">
                  <c:v>35.299999999999997</c:v>
                </c:pt>
                <c:pt idx="5">
                  <c:v>44.2</c:v>
                </c:pt>
                <c:pt idx="6">
                  <c:v>59.3</c:v>
                </c:pt>
                <c:pt idx="7">
                  <c:v>76.3</c:v>
                </c:pt>
                <c:pt idx="8">
                  <c:v>87.5</c:v>
                </c:pt>
                <c:pt idx="9">
                  <c:v>1.4000000000000001</c:v>
                </c:pt>
                <c:pt idx="10">
                  <c:v>5.6000000000000005</c:v>
                </c:pt>
                <c:pt idx="11">
                  <c:v>12.3</c:v>
                </c:pt>
                <c:pt idx="12">
                  <c:v>20.399999999999999</c:v>
                </c:pt>
                <c:pt idx="13">
                  <c:v>26.900000000000002</c:v>
                </c:pt>
                <c:pt idx="14">
                  <c:v>38.9</c:v>
                </c:pt>
                <c:pt idx="15">
                  <c:v>52.6</c:v>
                </c:pt>
                <c:pt idx="16">
                  <c:v>64</c:v>
                </c:pt>
                <c:pt idx="17">
                  <c:v>82.699999999999989</c:v>
                </c:pt>
                <c:pt idx="18">
                  <c:v>2.1</c:v>
                </c:pt>
                <c:pt idx="19">
                  <c:v>5.3</c:v>
                </c:pt>
                <c:pt idx="20">
                  <c:v>13</c:v>
                </c:pt>
                <c:pt idx="21">
                  <c:v>23.200000000000003</c:v>
                </c:pt>
                <c:pt idx="22">
                  <c:v>37.200000000000003</c:v>
                </c:pt>
                <c:pt idx="23">
                  <c:v>52.300000000000004</c:v>
                </c:pt>
                <c:pt idx="24">
                  <c:v>67.900000000000006</c:v>
                </c:pt>
                <c:pt idx="25">
                  <c:v>85.3</c:v>
                </c:pt>
                <c:pt idx="26">
                  <c:v>94.8</c:v>
                </c:pt>
                <c:pt idx="27">
                  <c:v>2.1</c:v>
                </c:pt>
                <c:pt idx="28">
                  <c:v>5.5</c:v>
                </c:pt>
                <c:pt idx="29">
                  <c:v>10</c:v>
                </c:pt>
                <c:pt idx="30">
                  <c:v>18.899999999999999</c:v>
                </c:pt>
                <c:pt idx="31">
                  <c:v>27.800000000000004</c:v>
                </c:pt>
                <c:pt idx="32">
                  <c:v>41.099999999999994</c:v>
                </c:pt>
                <c:pt idx="33">
                  <c:v>52.7</c:v>
                </c:pt>
                <c:pt idx="34">
                  <c:v>60.099999999999994</c:v>
                </c:pt>
                <c:pt idx="35">
                  <c:v>75.400000000000006</c:v>
                </c:pt>
                <c:pt idx="36">
                  <c:v>2.1999999999999997</c:v>
                </c:pt>
                <c:pt idx="37">
                  <c:v>5.5</c:v>
                </c:pt>
                <c:pt idx="38">
                  <c:v>13.5</c:v>
                </c:pt>
                <c:pt idx="39">
                  <c:v>24.8</c:v>
                </c:pt>
                <c:pt idx="40">
                  <c:v>37</c:v>
                </c:pt>
                <c:pt idx="41">
                  <c:v>50.3</c:v>
                </c:pt>
                <c:pt idx="42">
                  <c:v>62.9</c:v>
                </c:pt>
                <c:pt idx="43">
                  <c:v>81.699999999999989</c:v>
                </c:pt>
                <c:pt idx="44">
                  <c:v>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034336"/>
        <c:axId val="1026034728"/>
      </c:barChart>
      <c:lineChart>
        <c:grouping val="standard"/>
        <c:varyColors val="0"/>
        <c:ser>
          <c:idx val="1"/>
          <c:order val="1"/>
          <c:tx>
            <c:v>s</c:v>
          </c:tx>
          <c:marker>
            <c:symbol val="none"/>
          </c:marker>
          <c:cat>
            <c:multiLvlStrRef>
              <c:f>'Data 28'!$A$2:$B$37</c:f>
              <c:multiLvlStrCache>
                <c:ptCount val="36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504736"/>
        <c:axId val="1026035120"/>
      </c:lineChart>
      <c:catAx>
        <c:axId val="102603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6034728"/>
        <c:crosses val="autoZero"/>
        <c:auto val="1"/>
        <c:lblAlgn val="ctr"/>
        <c:lblOffset val="100"/>
        <c:tickLblSkip val="1"/>
        <c:noMultiLvlLbl val="0"/>
      </c:catAx>
      <c:valAx>
        <c:axId val="102603472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6.1452522977246467E-2"/>
              <c:y val="4.0808697479941138E-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26034336"/>
        <c:crosses val="autoZero"/>
        <c:crossBetween val="between"/>
      </c:valAx>
      <c:valAx>
        <c:axId val="1026035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89533510686888473"/>
              <c:y val="4.0808697479942168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9504736"/>
        <c:crosses val="max"/>
        <c:crossBetween val="between"/>
      </c:valAx>
      <c:catAx>
        <c:axId val="68950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035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42196692211E-2"/>
          <c:y val="4.9141250665593487E-2"/>
          <c:w val="0.91579156066155776"/>
          <c:h val="0.5898143415953339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29'!$A$6</c:f>
              <c:strCache>
                <c:ptCount val="1"/>
                <c:pt idx="0">
                  <c:v>Capital transfers - 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29'!$B$1:$BG$2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5">
                    <c:v>Poland</c:v>
                  </c:pt>
                  <c:pt idx="36">
                    <c:v>Slovakia</c:v>
                  </c:pt>
                  <c:pt idx="47">
                    <c:v>Slovenia</c:v>
                  </c:pt>
                </c:lvl>
              </c:multiLvlStrCache>
            </c:multiLvlStrRef>
          </c:cat>
          <c:val>
            <c:numRef>
              <c:f>'Data 29'!$B$6:$BG$6</c:f>
              <c:numCache>
                <c:formatCode>0.0</c:formatCode>
                <c:ptCount val="58"/>
                <c:pt idx="0">
                  <c:v>4.404633439138899E-2</c:v>
                </c:pt>
                <c:pt idx="1">
                  <c:v>0.25095781016808139</c:v>
                </c:pt>
                <c:pt idx="2">
                  <c:v>0.50699440264681594</c:v>
                </c:pt>
                <c:pt idx="3">
                  <c:v>0.59128253562396138</c:v>
                </c:pt>
                <c:pt idx="4">
                  <c:v>0.36057549703857261</c:v>
                </c:pt>
                <c:pt idx="5">
                  <c:v>0.99809143054026361</c:v>
                </c:pt>
                <c:pt idx="6">
                  <c:v>1.5579564972820215</c:v>
                </c:pt>
                <c:pt idx="7">
                  <c:v>1.779708909973025</c:v>
                </c:pt>
                <c:pt idx="8">
                  <c:v>1.6507475820164441</c:v>
                </c:pt>
                <c:pt idx="9">
                  <c:v>2.3903777995798885</c:v>
                </c:pt>
                <c:pt idx="10">
                  <c:v>2.7538580908453754</c:v>
                </c:pt>
                <c:pt idx="11">
                  <c:v>0.10128660478928329</c:v>
                </c:pt>
                <c:pt idx="12">
                  <c:v>0.13127798520060946</c:v>
                </c:pt>
                <c:pt idx="13">
                  <c:v>0.39793209891503906</c:v>
                </c:pt>
                <c:pt idx="14">
                  <c:v>0.10128660478928329</c:v>
                </c:pt>
                <c:pt idx="15">
                  <c:v>0.13127798520060946</c:v>
                </c:pt>
                <c:pt idx="16">
                  <c:v>0.39793209891503906</c:v>
                </c:pt>
                <c:pt idx="17">
                  <c:v>0.36134274609526179</c:v>
                </c:pt>
                <c:pt idx="18">
                  <c:v>0.65877261884779048</c:v>
                </c:pt>
                <c:pt idx="19">
                  <c:v>1.2758084433607093</c:v>
                </c:pt>
                <c:pt idx="20">
                  <c:v>1.3230555757197586</c:v>
                </c:pt>
                <c:pt idx="21">
                  <c:v>1.2308480946354154</c:v>
                </c:pt>
                <c:pt idx="22">
                  <c:v>0.87089056093982342</c:v>
                </c:pt>
                <c:pt idx="23">
                  <c:v>0.86978297612352284</c:v>
                </c:pt>
                <c:pt idx="24">
                  <c:v>1.144198647886848</c:v>
                </c:pt>
                <c:pt idx="25">
                  <c:v>2.2646246222929649E-2</c:v>
                </c:pt>
                <c:pt idx="26">
                  <c:v>0.18600514357018191</c:v>
                </c:pt>
                <c:pt idx="27">
                  <c:v>0.95061157012379727</c:v>
                </c:pt>
                <c:pt idx="28">
                  <c:v>0.7818681415906833</c:v>
                </c:pt>
                <c:pt idx="29">
                  <c:v>0.60791249191668195</c:v>
                </c:pt>
                <c:pt idx="30">
                  <c:v>1.0649484157579763</c:v>
                </c:pt>
                <c:pt idx="31">
                  <c:v>1.2701894731014629</c:v>
                </c:pt>
                <c:pt idx="32">
                  <c:v>1.6383700050492895</c:v>
                </c:pt>
                <c:pt idx="33">
                  <c:v>1.7408311397477703</c:v>
                </c:pt>
                <c:pt idx="34">
                  <c:v>0.91255363478897156</c:v>
                </c:pt>
                <c:pt idx="35">
                  <c:v>1.0793457262737356</c:v>
                </c:pt>
                <c:pt idx="36">
                  <c:v>0</c:v>
                </c:pt>
                <c:pt idx="37">
                  <c:v>0.17108661674303094</c:v>
                </c:pt>
                <c:pt idx="38">
                  <c:v>0.23790537533978617</c:v>
                </c:pt>
                <c:pt idx="39">
                  <c:v>0.38812207393039116</c:v>
                </c:pt>
                <c:pt idx="40">
                  <c:v>0.29161692471726824</c:v>
                </c:pt>
                <c:pt idx="41">
                  <c:v>0.61220492490422052</c:v>
                </c:pt>
                <c:pt idx="42">
                  <c:v>0.94528478002466332</c:v>
                </c:pt>
                <c:pt idx="43">
                  <c:v>1.2076344872131568</c:v>
                </c:pt>
                <c:pt idx="44">
                  <c:v>1.0940347970173985</c:v>
                </c:pt>
                <c:pt idx="45">
                  <c:v>1.3029033616802848</c:v>
                </c:pt>
                <c:pt idx="46">
                  <c:v>1.173761422965703</c:v>
                </c:pt>
                <c:pt idx="47">
                  <c:v>1.4421326257269248E-2</c:v>
                </c:pt>
                <c:pt idx="48">
                  <c:v>3.762561825731818E-2</c:v>
                </c:pt>
                <c:pt idx="49">
                  <c:v>9.8221867356120804E-2</c:v>
                </c:pt>
                <c:pt idx="50">
                  <c:v>0.29585293833173082</c:v>
                </c:pt>
                <c:pt idx="51">
                  <c:v>1.5809776765952067E-2</c:v>
                </c:pt>
                <c:pt idx="52">
                  <c:v>9.40104296276634E-2</c:v>
                </c:pt>
                <c:pt idx="53">
                  <c:v>4.4135008992508079E-2</c:v>
                </c:pt>
                <c:pt idx="54">
                  <c:v>4.6075080699148695E-2</c:v>
                </c:pt>
                <c:pt idx="55">
                  <c:v>0.20284370198092155</c:v>
                </c:pt>
                <c:pt idx="56">
                  <c:v>0.64053470723386474</c:v>
                </c:pt>
                <c:pt idx="57">
                  <c:v>1.4449162538334515</c:v>
                </c:pt>
              </c:numCache>
            </c:numRef>
          </c:val>
        </c:ser>
        <c:ser>
          <c:idx val="5"/>
          <c:order val="1"/>
          <c:tx>
            <c:strRef>
              <c:f>'Data 29'!$A$7</c:f>
              <c:strCache>
                <c:ptCount val="1"/>
                <c:pt idx="0">
                  <c:v>Capital transfers - Private sector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multiLvlStrRef>
              <c:f>'Data 29'!$B$1:$BG$2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5">
                    <c:v>Poland</c:v>
                  </c:pt>
                  <c:pt idx="36">
                    <c:v>Slovakia</c:v>
                  </c:pt>
                  <c:pt idx="47">
                    <c:v>Slovenia</c:v>
                  </c:pt>
                </c:lvl>
              </c:multiLvlStrCache>
            </c:multiLvlStrRef>
          </c:cat>
          <c:val>
            <c:numRef>
              <c:f>'Data 29'!$B$7:$BG$7</c:f>
              <c:numCache>
                <c:formatCode>0.0</c:formatCode>
                <c:ptCount val="58"/>
                <c:pt idx="0">
                  <c:v>9.0778049965512697E-2</c:v>
                </c:pt>
                <c:pt idx="1">
                  <c:v>0.22124454462280155</c:v>
                </c:pt>
                <c:pt idx="2">
                  <c:v>0.38969640615052881</c:v>
                </c:pt>
                <c:pt idx="3">
                  <c:v>0.24103561785602687</c:v>
                </c:pt>
                <c:pt idx="4">
                  <c:v>0.49609680812317336</c:v>
                </c:pt>
                <c:pt idx="5">
                  <c:v>0.71495628288228497</c:v>
                </c:pt>
                <c:pt idx="6">
                  <c:v>0.67414783025988001</c:v>
                </c:pt>
                <c:pt idx="7">
                  <c:v>0.59093231781481648</c:v>
                </c:pt>
                <c:pt idx="8">
                  <c:v>0.95011529917016724</c:v>
                </c:pt>
                <c:pt idx="9">
                  <c:v>1.3179235245305119</c:v>
                </c:pt>
                <c:pt idx="10">
                  <c:v>1.0474944452242725</c:v>
                </c:pt>
                <c:pt idx="11">
                  <c:v>5.6579214170313245E-2</c:v>
                </c:pt>
                <c:pt idx="12">
                  <c:v>4.763699626638903E-2</c:v>
                </c:pt>
                <c:pt idx="13">
                  <c:v>0.10276205821795652</c:v>
                </c:pt>
                <c:pt idx="14">
                  <c:v>5.6579214170313245E-2</c:v>
                </c:pt>
                <c:pt idx="15">
                  <c:v>4.763699626638903E-2</c:v>
                </c:pt>
                <c:pt idx="16">
                  <c:v>0.10276205821795652</c:v>
                </c:pt>
                <c:pt idx="17">
                  <c:v>0.14358715795292001</c:v>
                </c:pt>
                <c:pt idx="18">
                  <c:v>0.15216621431876606</c:v>
                </c:pt>
                <c:pt idx="19">
                  <c:v>0.30070168826926835</c:v>
                </c:pt>
                <c:pt idx="20">
                  <c:v>0.34562990005946403</c:v>
                </c:pt>
                <c:pt idx="21">
                  <c:v>0.47457918698047064</c:v>
                </c:pt>
                <c:pt idx="22">
                  <c:v>0.5710842956148664</c:v>
                </c:pt>
                <c:pt idx="23">
                  <c:v>0.55063526631247783</c:v>
                </c:pt>
                <c:pt idx="24">
                  <c:v>0.69708506634535639</c:v>
                </c:pt>
                <c:pt idx="25">
                  <c:v>0.20392405527409505</c:v>
                </c:pt>
                <c:pt idx="26">
                  <c:v>9.3307165360806327E-2</c:v>
                </c:pt>
                <c:pt idx="27">
                  <c:v>0.19498520947532363</c:v>
                </c:pt>
                <c:pt idx="28">
                  <c:v>0.36443363642415189</c:v>
                </c:pt>
                <c:pt idx="29">
                  <c:v>0.32967411506260758</c:v>
                </c:pt>
                <c:pt idx="30">
                  <c:v>0.60645445533649089</c:v>
                </c:pt>
                <c:pt idx="31">
                  <c:v>0.30164837446196008</c:v>
                </c:pt>
                <c:pt idx="32">
                  <c:v>0.29580794059839505</c:v>
                </c:pt>
                <c:pt idx="33">
                  <c:v>0.60927248261501599</c:v>
                </c:pt>
                <c:pt idx="34">
                  <c:v>0.80774429903021172</c:v>
                </c:pt>
                <c:pt idx="35">
                  <c:v>0.85434387937388057</c:v>
                </c:pt>
                <c:pt idx="36">
                  <c:v>0.46135270572843867</c:v>
                </c:pt>
                <c:pt idx="37">
                  <c:v>0.55150574070816094</c:v>
                </c:pt>
                <c:pt idx="38">
                  <c:v>0.35751891127451202</c:v>
                </c:pt>
                <c:pt idx="39">
                  <c:v>0.37225488762823006</c:v>
                </c:pt>
                <c:pt idx="40">
                  <c:v>0.26397407039511056</c:v>
                </c:pt>
                <c:pt idx="41">
                  <c:v>0.38797527362755313</c:v>
                </c:pt>
                <c:pt idx="42">
                  <c:v>0.79377210178209168</c:v>
                </c:pt>
                <c:pt idx="43">
                  <c:v>0.76160327070631073</c:v>
                </c:pt>
                <c:pt idx="44">
                  <c:v>0.6586578293289147</c:v>
                </c:pt>
                <c:pt idx="45">
                  <c:v>0.35768895823260211</c:v>
                </c:pt>
                <c:pt idx="46">
                  <c:v>0.33628681652450682</c:v>
                </c:pt>
                <c:pt idx="47">
                  <c:v>5.4079973464759692E-2</c:v>
                </c:pt>
                <c:pt idx="48">
                  <c:v>0.11971787627328512</c:v>
                </c:pt>
                <c:pt idx="49">
                  <c:v>0.15525391936935223</c:v>
                </c:pt>
                <c:pt idx="50">
                  <c:v>9.6721152916142764E-2</c:v>
                </c:pt>
                <c:pt idx="51">
                  <c:v>0.2187019119290036</c:v>
                </c:pt>
                <c:pt idx="52">
                  <c:v>0.3318015163329297</c:v>
                </c:pt>
                <c:pt idx="53">
                  <c:v>0.37790601449835043</c:v>
                </c:pt>
                <c:pt idx="54">
                  <c:v>0.39299333537509173</c:v>
                </c:pt>
                <c:pt idx="55">
                  <c:v>0.42513816990521913</c:v>
                </c:pt>
                <c:pt idx="56">
                  <c:v>0.31191255308779503</c:v>
                </c:pt>
                <c:pt idx="57">
                  <c:v>0.13671749340539149</c:v>
                </c:pt>
              </c:numCache>
            </c:numRef>
          </c:val>
        </c:ser>
        <c:ser>
          <c:idx val="2"/>
          <c:order val="2"/>
          <c:tx>
            <c:strRef>
              <c:f>'Data 29'!$A$4</c:f>
              <c:strCache>
                <c:ptCount val="1"/>
                <c:pt idx="0">
                  <c:v>Current transfers - Government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29'!$B$1:$BG$2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5">
                    <c:v>Poland</c:v>
                  </c:pt>
                  <c:pt idx="36">
                    <c:v>Slovakia</c:v>
                  </c:pt>
                  <c:pt idx="47">
                    <c:v>Slovenia</c:v>
                  </c:pt>
                </c:lvl>
              </c:multiLvlStrCache>
            </c:multiLvlStrRef>
          </c:cat>
          <c:val>
            <c:numRef>
              <c:f>'Data 29'!$B$4:$BG$4</c:f>
              <c:numCache>
                <c:formatCode>0.0</c:formatCode>
                <c:ptCount val="58"/>
                <c:pt idx="0">
                  <c:v>0.33241562315172218</c:v>
                </c:pt>
                <c:pt idx="1">
                  <c:v>0.25390802787342381</c:v>
                </c:pt>
                <c:pt idx="2">
                  <c:v>0.20531389299945699</c:v>
                </c:pt>
                <c:pt idx="3">
                  <c:v>0.23353244674258208</c:v>
                </c:pt>
                <c:pt idx="4">
                  <c:v>0.29779754679383408</c:v>
                </c:pt>
                <c:pt idx="5">
                  <c:v>0.52414994186095754</c:v>
                </c:pt>
                <c:pt idx="6">
                  <c:v>0.62882685200466493</c:v>
                </c:pt>
                <c:pt idx="7">
                  <c:v>0.53407157542122352</c:v>
                </c:pt>
                <c:pt idx="8">
                  <c:v>0.66345106543020815</c:v>
                </c:pt>
                <c:pt idx="9">
                  <c:v>1.0014830165239546</c:v>
                </c:pt>
                <c:pt idx="10">
                  <c:v>0.71234812521041579</c:v>
                </c:pt>
                <c:pt idx="11">
                  <c:v>0.3749272319355324</c:v>
                </c:pt>
                <c:pt idx="12">
                  <c:v>0.31418317898373588</c:v>
                </c:pt>
                <c:pt idx="13">
                  <c:v>0.26622900598808541</c:v>
                </c:pt>
                <c:pt idx="14">
                  <c:v>0.3749272319355324</c:v>
                </c:pt>
                <c:pt idx="15">
                  <c:v>0.31418317898373588</c:v>
                </c:pt>
                <c:pt idx="16">
                  <c:v>0.26622900598808541</c:v>
                </c:pt>
                <c:pt idx="17">
                  <c:v>8.1319081094383641E-2</c:v>
                </c:pt>
                <c:pt idx="18">
                  <c:v>0.13351277822633467</c:v>
                </c:pt>
                <c:pt idx="19">
                  <c:v>0.18891705319994992</c:v>
                </c:pt>
                <c:pt idx="20">
                  <c:v>0.27374697463180236</c:v>
                </c:pt>
                <c:pt idx="21">
                  <c:v>0.31577290901131161</c:v>
                </c:pt>
                <c:pt idx="22">
                  <c:v>0.4162944965001571</c:v>
                </c:pt>
                <c:pt idx="23">
                  <c:v>0.4339839822776384</c:v>
                </c:pt>
                <c:pt idx="24">
                  <c:v>0.38628116311959532</c:v>
                </c:pt>
                <c:pt idx="25">
                  <c:v>0.27294118662016642</c:v>
                </c:pt>
                <c:pt idx="26">
                  <c:v>0.35688213954650078</c:v>
                </c:pt>
                <c:pt idx="27">
                  <c:v>0.12955204096097572</c:v>
                </c:pt>
                <c:pt idx="28">
                  <c:v>0.1396223203594959</c:v>
                </c:pt>
                <c:pt idx="29">
                  <c:v>0.1405283867341203</c:v>
                </c:pt>
                <c:pt idx="30">
                  <c:v>0.39982376913757023</c:v>
                </c:pt>
                <c:pt idx="31">
                  <c:v>0.46344096438902188</c:v>
                </c:pt>
                <c:pt idx="32">
                  <c:v>0.43241324765073985</c:v>
                </c:pt>
                <c:pt idx="33">
                  <c:v>0.34438474835972188</c:v>
                </c:pt>
                <c:pt idx="34">
                  <c:v>0.3225181288152621</c:v>
                </c:pt>
                <c:pt idx="35">
                  <c:v>0.39218264007208437</c:v>
                </c:pt>
                <c:pt idx="36">
                  <c:v>0.26540027606239353</c:v>
                </c:pt>
                <c:pt idx="37">
                  <c:v>0.11575756184997921</c:v>
                </c:pt>
                <c:pt idx="38">
                  <c:v>0.14009983214454075</c:v>
                </c:pt>
                <c:pt idx="39">
                  <c:v>0.20003351720252593</c:v>
                </c:pt>
                <c:pt idx="40">
                  <c:v>0.23602744844303902</c:v>
                </c:pt>
                <c:pt idx="41">
                  <c:v>0.24412983695950236</c:v>
                </c:pt>
                <c:pt idx="42">
                  <c:v>0.32202008989851172</c:v>
                </c:pt>
                <c:pt idx="43">
                  <c:v>0.22088624216570729</c:v>
                </c:pt>
                <c:pt idx="44">
                  <c:v>0.24620270643468659</c:v>
                </c:pt>
                <c:pt idx="45">
                  <c:v>0.31326564195077949</c:v>
                </c:pt>
                <c:pt idx="46">
                  <c:v>0.41212008920004495</c:v>
                </c:pt>
                <c:pt idx="47">
                  <c:v>0.47590376648988519</c:v>
                </c:pt>
                <c:pt idx="48">
                  <c:v>0.39677924707717355</c:v>
                </c:pt>
                <c:pt idx="49">
                  <c:v>0.3326869700771834</c:v>
                </c:pt>
                <c:pt idx="50">
                  <c:v>0.10810011208274778</c:v>
                </c:pt>
                <c:pt idx="51">
                  <c:v>0.18444739560277409</c:v>
                </c:pt>
                <c:pt idx="52">
                  <c:v>0.46728713550220929</c:v>
                </c:pt>
                <c:pt idx="53">
                  <c:v>0.70340170581809758</c:v>
                </c:pt>
                <c:pt idx="54">
                  <c:v>1.0082311776519595</c:v>
                </c:pt>
                <c:pt idx="55">
                  <c:v>0.85027633981043826</c:v>
                </c:pt>
                <c:pt idx="56">
                  <c:v>0.71294297848638866</c:v>
                </c:pt>
                <c:pt idx="57">
                  <c:v>0.4235561560402325</c:v>
                </c:pt>
              </c:numCache>
            </c:numRef>
          </c:val>
        </c:ser>
        <c:ser>
          <c:idx val="3"/>
          <c:order val="3"/>
          <c:tx>
            <c:strRef>
              <c:f>'Data 29'!$A$5</c:f>
              <c:strCache>
                <c:ptCount val="1"/>
                <c:pt idx="0">
                  <c:v>Current transfers - Private sector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multiLvlStrRef>
              <c:f>'Data 29'!$B$1:$BG$2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5">
                    <c:v>Poland</c:v>
                  </c:pt>
                  <c:pt idx="36">
                    <c:v>Slovakia</c:v>
                  </c:pt>
                  <c:pt idx="47">
                    <c:v>Slovenia</c:v>
                  </c:pt>
                </c:lvl>
              </c:multiLvlStrCache>
            </c:multiLvlStrRef>
          </c:cat>
          <c:val>
            <c:numRef>
              <c:f>'Data 29'!$B$5:$BG$5</c:f>
              <c:numCache>
                <c:formatCode>0.0</c:formatCode>
                <c:ptCount val="58"/>
                <c:pt idx="0">
                  <c:v>5.7946426379202387E-2</c:v>
                </c:pt>
                <c:pt idx="1">
                  <c:v>5.9533872601714832E-2</c:v>
                </c:pt>
                <c:pt idx="2">
                  <c:v>0.19699179498222075</c:v>
                </c:pt>
                <c:pt idx="3">
                  <c:v>-0.21398678486505818</c:v>
                </c:pt>
                <c:pt idx="4">
                  <c:v>8.8531341686310494E-2</c:v>
                </c:pt>
                <c:pt idx="5">
                  <c:v>0.33592364473436453</c:v>
                </c:pt>
                <c:pt idx="6">
                  <c:v>0.32483500207113059</c:v>
                </c:pt>
                <c:pt idx="7">
                  <c:v>0.27592624719865233</c:v>
                </c:pt>
                <c:pt idx="8">
                  <c:v>0.28677188123647324</c:v>
                </c:pt>
                <c:pt idx="9">
                  <c:v>0.39074019443466734</c:v>
                </c:pt>
                <c:pt idx="10">
                  <c:v>0.31304287493561023</c:v>
                </c:pt>
                <c:pt idx="11">
                  <c:v>3.8787831217336137E-2</c:v>
                </c:pt>
                <c:pt idx="12">
                  <c:v>1.4579621924313651E-2</c:v>
                </c:pt>
                <c:pt idx="13">
                  <c:v>3.1421694826911227E-2</c:v>
                </c:pt>
                <c:pt idx="14">
                  <c:v>3.8787831217336137E-2</c:v>
                </c:pt>
                <c:pt idx="15">
                  <c:v>1.4579621924313651E-2</c:v>
                </c:pt>
                <c:pt idx="16">
                  <c:v>3.1421694826911227E-2</c:v>
                </c:pt>
                <c:pt idx="17">
                  <c:v>3.8545661994995067E-2</c:v>
                </c:pt>
                <c:pt idx="18">
                  <c:v>3.2400694734650515E-2</c:v>
                </c:pt>
                <c:pt idx="19">
                  <c:v>2.7691175566897777E-2</c:v>
                </c:pt>
                <c:pt idx="20">
                  <c:v>5.2786652134950707E-2</c:v>
                </c:pt>
                <c:pt idx="21">
                  <c:v>6.4462222726053453E-2</c:v>
                </c:pt>
                <c:pt idx="22">
                  <c:v>6.3638005646264734E-2</c:v>
                </c:pt>
                <c:pt idx="23">
                  <c:v>7.7922861517805878E-2</c:v>
                </c:pt>
                <c:pt idx="24">
                  <c:v>7.4820119571375535E-2</c:v>
                </c:pt>
                <c:pt idx="25">
                  <c:v>9.7055340955412781E-2</c:v>
                </c:pt>
                <c:pt idx="26">
                  <c:v>2.8428733733433919E-3</c:v>
                </c:pt>
                <c:pt idx="27">
                  <c:v>4.3841161687518601E-2</c:v>
                </c:pt>
                <c:pt idx="28">
                  <c:v>7.7015570795762961E-2</c:v>
                </c:pt>
                <c:pt idx="29">
                  <c:v>8.0089437119222881E-2</c:v>
                </c:pt>
                <c:pt idx="30">
                  <c:v>4.7068326173954546E-2</c:v>
                </c:pt>
                <c:pt idx="31">
                  <c:v>0.35915463717769502</c:v>
                </c:pt>
                <c:pt idx="32">
                  <c:v>0.39979394302282012</c:v>
                </c:pt>
                <c:pt idx="33">
                  <c:v>0.39877421129139984</c:v>
                </c:pt>
                <c:pt idx="34">
                  <c:v>0.53141231183675341</c:v>
                </c:pt>
                <c:pt idx="35">
                  <c:v>0.52771891289438577</c:v>
                </c:pt>
                <c:pt idx="36">
                  <c:v>0.18788380020920803</c:v>
                </c:pt>
                <c:pt idx="37">
                  <c:v>0.54334661740595969</c:v>
                </c:pt>
                <c:pt idx="38">
                  <c:v>0.48285979883778818</c:v>
                </c:pt>
                <c:pt idx="39">
                  <c:v>0.13959558286058626</c:v>
                </c:pt>
                <c:pt idx="40">
                  <c:v>0.12302589011509756</c:v>
                </c:pt>
                <c:pt idx="41">
                  <c:v>0.27781912768241185</c:v>
                </c:pt>
                <c:pt idx="42">
                  <c:v>0.16501674652863826</c:v>
                </c:pt>
                <c:pt idx="43">
                  <c:v>0.16722621675527194</c:v>
                </c:pt>
                <c:pt idx="44">
                  <c:v>0.15603424468378901</c:v>
                </c:pt>
                <c:pt idx="45">
                  <c:v>0.13922917420034642</c:v>
                </c:pt>
                <c:pt idx="46">
                  <c:v>0.1303591162048954</c:v>
                </c:pt>
                <c:pt idx="47">
                  <c:v>7.2106631286346238E-3</c:v>
                </c:pt>
                <c:pt idx="48">
                  <c:v>2.3943575254657026E-2</c:v>
                </c:pt>
                <c:pt idx="49">
                  <c:v>2.8516026006615715E-2</c:v>
                </c:pt>
                <c:pt idx="50">
                  <c:v>1.4223698958256288E-2</c:v>
                </c:pt>
                <c:pt idx="51">
                  <c:v>1.8444739560277409E-2</c:v>
                </c:pt>
                <c:pt idx="52">
                  <c:v>4.70052148138317E-2</c:v>
                </c:pt>
                <c:pt idx="53">
                  <c:v>9.6545332171111428E-2</c:v>
                </c:pt>
                <c:pt idx="54">
                  <c:v>8.4019264804329974E-2</c:v>
                </c:pt>
                <c:pt idx="55">
                  <c:v>9.4475148867826486E-2</c:v>
                </c:pt>
                <c:pt idx="56">
                  <c:v>0.11418227389821069</c:v>
                </c:pt>
                <c:pt idx="57">
                  <c:v>9.3825730768405946E-2</c:v>
                </c:pt>
              </c:numCache>
            </c:numRef>
          </c:val>
        </c:ser>
        <c:ser>
          <c:idx val="1"/>
          <c:order val="4"/>
          <c:tx>
            <c:strRef>
              <c:f>'Data 29'!$A$3</c:f>
              <c:strCache>
                <c:ptCount val="1"/>
                <c:pt idx="0">
                  <c:v>Direct transfers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multiLvlStrRef>
              <c:f>'Data 29'!$B$1:$BG$2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5">
                    <c:v>Poland</c:v>
                  </c:pt>
                  <c:pt idx="36">
                    <c:v>Slovakia</c:v>
                  </c:pt>
                  <c:pt idx="47">
                    <c:v>Slovenia</c:v>
                  </c:pt>
                </c:lvl>
              </c:multiLvlStrCache>
            </c:multiLvlStrRef>
          </c:cat>
          <c:val>
            <c:numRef>
              <c:f>'Data 29'!$B$3:$BG$3</c:f>
              <c:numCache>
                <c:formatCode>0.0</c:formatCode>
                <c:ptCount val="58"/>
                <c:pt idx="0">
                  <c:v>0.38325211299779183</c:v>
                </c:pt>
                <c:pt idx="1">
                  <c:v>0.8766327384768825</c:v>
                </c:pt>
                <c:pt idx="2">
                  <c:v>0.89958916815769452</c:v>
                </c:pt>
                <c:pt idx="3">
                  <c:v>0.84750280956610025</c:v>
                </c:pt>
                <c:pt idx="4">
                  <c:v>0.88062056101174213</c:v>
                </c:pt>
                <c:pt idx="5">
                  <c:v>1.269317216770061</c:v>
                </c:pt>
                <c:pt idx="6">
                  <c:v>1.149669179694655</c:v>
                </c:pt>
                <c:pt idx="7">
                  <c:v>1.4195264447857179</c:v>
                </c:pt>
                <c:pt idx="8">
                  <c:v>1.4294798334589045</c:v>
                </c:pt>
                <c:pt idx="9">
                  <c:v>1.5132077975706306</c:v>
                </c:pt>
                <c:pt idx="10">
                  <c:v>1.4382647725430089</c:v>
                </c:pt>
                <c:pt idx="11">
                  <c:v>0.16927977603788519</c:v>
                </c:pt>
                <c:pt idx="12">
                  <c:v>0.50948872488775232</c:v>
                </c:pt>
                <c:pt idx="13">
                  <c:v>0.49778579699475151</c:v>
                </c:pt>
                <c:pt idx="14">
                  <c:v>0.16927977603788519</c:v>
                </c:pt>
                <c:pt idx="15">
                  <c:v>0.50948872488775232</c:v>
                </c:pt>
                <c:pt idx="16">
                  <c:v>0.49778579699475151</c:v>
                </c:pt>
                <c:pt idx="17">
                  <c:v>0.47032492923073871</c:v>
                </c:pt>
                <c:pt idx="18">
                  <c:v>0.504887997198747</c:v>
                </c:pt>
                <c:pt idx="19">
                  <c:v>0.6266977100213752</c:v>
                </c:pt>
                <c:pt idx="20">
                  <c:v>0.69707720787697247</c:v>
                </c:pt>
                <c:pt idx="21">
                  <c:v>0.70008509610042091</c:v>
                </c:pt>
                <c:pt idx="22">
                  <c:v>0.78446460692644759</c:v>
                </c:pt>
                <c:pt idx="23">
                  <c:v>0.74317365564668492</c:v>
                </c:pt>
                <c:pt idx="24">
                  <c:v>0.89180982546822418</c:v>
                </c:pt>
                <c:pt idx="25">
                  <c:v>0.12239756887154833</c:v>
                </c:pt>
                <c:pt idx="26">
                  <c:v>0.41120132721574054</c:v>
                </c:pt>
                <c:pt idx="27">
                  <c:v>0.52534291392581178</c:v>
                </c:pt>
                <c:pt idx="28">
                  <c:v>0.37656738061954559</c:v>
                </c:pt>
                <c:pt idx="29">
                  <c:v>0.53244209369289808</c:v>
                </c:pt>
                <c:pt idx="30">
                  <c:v>0.87498623196387271</c:v>
                </c:pt>
                <c:pt idx="31">
                  <c:v>0.97926729685964609</c:v>
                </c:pt>
                <c:pt idx="32">
                  <c:v>1.1414841592102936</c:v>
                </c:pt>
                <c:pt idx="33">
                  <c:v>1.1343824892939929</c:v>
                </c:pt>
                <c:pt idx="34">
                  <c:v>1.3410282061483716</c:v>
                </c:pt>
                <c:pt idx="35">
                  <c:v>1.275902406903159</c:v>
                </c:pt>
                <c:pt idx="36">
                  <c:v>0.50227218368811288</c:v>
                </c:pt>
                <c:pt idx="37">
                  <c:v>0.7391655766587879</c:v>
                </c:pt>
                <c:pt idx="38">
                  <c:v>0.73420242222917342</c:v>
                </c:pt>
                <c:pt idx="39">
                  <c:v>0.68728093477338448</c:v>
                </c:pt>
                <c:pt idx="40">
                  <c:v>0.59128369162725281</c:v>
                </c:pt>
                <c:pt idx="41">
                  <c:v>0.61878608867334706</c:v>
                </c:pt>
                <c:pt idx="42">
                  <c:v>0.62845856254386967</c:v>
                </c:pt>
                <c:pt idx="43">
                  <c:v>0.6565545437123369</c:v>
                </c:pt>
                <c:pt idx="44">
                  <c:v>0.66335266500966572</c:v>
                </c:pt>
                <c:pt idx="45">
                  <c:v>0.65646284761583573</c:v>
                </c:pt>
                <c:pt idx="46">
                  <c:v>0.61698903527636795</c:v>
                </c:pt>
                <c:pt idx="47">
                  <c:v>0.21631989385903877</c:v>
                </c:pt>
                <c:pt idx="48">
                  <c:v>0.54728172010644627</c:v>
                </c:pt>
                <c:pt idx="49">
                  <c:v>0.58616275680265639</c:v>
                </c:pt>
                <c:pt idx="50">
                  <c:v>0.62868749395492796</c:v>
                </c:pt>
                <c:pt idx="51">
                  <c:v>0.51908767048209292</c:v>
                </c:pt>
                <c:pt idx="52">
                  <c:v>0.70507822220747551</c:v>
                </c:pt>
                <c:pt idx="53">
                  <c:v>0.77512109543092322</c:v>
                </c:pt>
                <c:pt idx="54">
                  <c:v>0.67215411843463979</c:v>
                </c:pt>
                <c:pt idx="55">
                  <c:v>0.76969459518788041</c:v>
                </c:pt>
                <c:pt idx="56">
                  <c:v>0.81877045185546193</c:v>
                </c:pt>
                <c:pt idx="57">
                  <c:v>0.67554526153252281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1198706984"/>
        <c:axId val="1198707376"/>
      </c:barChart>
      <c:lineChart>
        <c:grouping val="standard"/>
        <c:varyColors val="0"/>
        <c:ser>
          <c:idx val="0"/>
          <c:order val="5"/>
          <c:tx>
            <c:strRef>
              <c:f>'Data 29'!$A$8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Pt>
            <c:idx val="8"/>
            <c:bubble3D val="0"/>
          </c:dPt>
          <c:dPt>
            <c:idx val="11"/>
            <c:bubble3D val="0"/>
            <c:spPr>
              <a:ln>
                <a:noFill/>
              </a:ln>
            </c:spPr>
          </c:dPt>
          <c:dPt>
            <c:idx val="16"/>
            <c:bubble3D val="0"/>
          </c:dPt>
          <c:dPt>
            <c:idx val="24"/>
            <c:bubble3D val="0"/>
          </c:dPt>
          <c:dPt>
            <c:idx val="25"/>
            <c:bubble3D val="0"/>
            <c:spPr>
              <a:ln>
                <a:noFill/>
              </a:ln>
            </c:spPr>
          </c:dPt>
          <c:dPt>
            <c:idx val="32"/>
            <c:bubble3D val="0"/>
          </c:dPt>
          <c:dPt>
            <c:idx val="36"/>
            <c:bubble3D val="0"/>
            <c:spPr>
              <a:ln>
                <a:noFill/>
              </a:ln>
            </c:spPr>
          </c:dPt>
          <c:dPt>
            <c:idx val="47"/>
            <c:bubble3D val="0"/>
            <c:spPr>
              <a:ln>
                <a:noFill/>
              </a:ln>
            </c:spPr>
          </c:dPt>
          <c:val>
            <c:numRef>
              <c:f>'Data 29'!$B$8:$BG$8</c:f>
              <c:numCache>
                <c:formatCode>0.0</c:formatCode>
                <c:ptCount val="58"/>
                <c:pt idx="0">
                  <c:v>0.9084385468856182</c:v>
                </c:pt>
                <c:pt idx="1">
                  <c:v>1.6622769937429041</c:v>
                </c:pt>
                <c:pt idx="2">
                  <c:v>2.1985856649367168</c:v>
                </c:pt>
                <c:pt idx="3">
                  <c:v>1.6993666249236123</c:v>
                </c:pt>
                <c:pt idx="4">
                  <c:v>2.1236217546536329</c:v>
                </c:pt>
                <c:pt idx="5">
                  <c:v>3.8424385167879316</c:v>
                </c:pt>
                <c:pt idx="6">
                  <c:v>4.335435361312352</c:v>
                </c:pt>
                <c:pt idx="7">
                  <c:v>4.6001654951934352</c:v>
                </c:pt>
                <c:pt idx="8">
                  <c:v>4.9805656613121965</c:v>
                </c:pt>
                <c:pt idx="9">
                  <c:v>6.6137323326396533</c:v>
                </c:pt>
                <c:pt idx="10">
                  <c:v>6.2650083087586825</c:v>
                </c:pt>
                <c:pt idx="11">
                  <c:v>0.74086065815035018</c:v>
                </c:pt>
                <c:pt idx="12">
                  <c:v>1.0171665072628002</c:v>
                </c:pt>
                <c:pt idx="13">
                  <c:v>1.2961306549427436</c:v>
                </c:pt>
                <c:pt idx="14">
                  <c:v>0.74086065815035018</c:v>
                </c:pt>
                <c:pt idx="15">
                  <c:v>1.0171665072628002</c:v>
                </c:pt>
                <c:pt idx="16">
                  <c:v>1.2961306549427436</c:v>
                </c:pt>
                <c:pt idx="17">
                  <c:v>1.0951195763682993</c:v>
                </c:pt>
                <c:pt idx="18">
                  <c:v>1.4817403033262888</c:v>
                </c:pt>
                <c:pt idx="19">
                  <c:v>2.4198160704182006</c:v>
                </c:pt>
                <c:pt idx="20">
                  <c:v>2.6922963104229485</c:v>
                </c:pt>
                <c:pt idx="21">
                  <c:v>2.7857475094536719</c:v>
                </c:pt>
                <c:pt idx="22">
                  <c:v>2.7063719656275591</c:v>
                </c:pt>
                <c:pt idx="23">
                  <c:v>2.6754987418781297</c:v>
                </c:pt>
                <c:pt idx="24">
                  <c:v>3.1941948223913994</c:v>
                </c:pt>
                <c:pt idx="25">
                  <c:v>0.71896439794415223</c:v>
                </c:pt>
                <c:pt idx="26">
                  <c:v>1.0502386490665732</c:v>
                </c:pt>
                <c:pt idx="27">
                  <c:v>1.8443328961734271</c:v>
                </c:pt>
                <c:pt idx="28">
                  <c:v>1.7395070497896394</c:v>
                </c:pt>
                <c:pt idx="29">
                  <c:v>1.6906465245255307</c:v>
                </c:pt>
                <c:pt idx="30">
                  <c:v>2.9932811983698646</c:v>
                </c:pt>
                <c:pt idx="31">
                  <c:v>3.3737007459897859</c:v>
                </c:pt>
                <c:pt idx="32">
                  <c:v>3.9078692955315382</c:v>
                </c:pt>
                <c:pt idx="33">
                  <c:v>4.2276450713079008</c:v>
                </c:pt>
                <c:pt idx="34">
                  <c:v>3.9152565806195705</c:v>
                </c:pt>
                <c:pt idx="35">
                  <c:v>4.1294935655172447</c:v>
                </c:pt>
                <c:pt idx="36">
                  <c:v>1.4169089656881533</c:v>
                </c:pt>
                <c:pt idx="37">
                  <c:v>2.1208621133659187</c:v>
                </c:pt>
                <c:pt idx="38">
                  <c:v>1.9525863398258008</c:v>
                </c:pt>
                <c:pt idx="39">
                  <c:v>1.7872869963951181</c:v>
                </c:pt>
                <c:pt idx="40">
                  <c:v>1.5059280252977683</c:v>
                </c:pt>
                <c:pt idx="41">
                  <c:v>2.1409152518470349</c:v>
                </c:pt>
                <c:pt idx="42">
                  <c:v>2.8545522807777748</c:v>
                </c:pt>
                <c:pt idx="43">
                  <c:v>3.0139047605527836</c:v>
                </c:pt>
                <c:pt idx="44">
                  <c:v>2.8182822424744547</c:v>
                </c:pt>
                <c:pt idx="45">
                  <c:v>2.7695499836798483</c:v>
                </c:pt>
                <c:pt idx="46">
                  <c:v>2.6695164801715183</c:v>
                </c:pt>
                <c:pt idx="47">
                  <c:v>0.76793562319958752</c:v>
                </c:pt>
                <c:pt idx="48">
                  <c:v>1.1253480369688802</c:v>
                </c:pt>
                <c:pt idx="49">
                  <c:v>1.2008415396119285</c:v>
                </c:pt>
                <c:pt idx="50">
                  <c:v>1.1435853962438054</c:v>
                </c:pt>
                <c:pt idx="51">
                  <c:v>0.95649149434010006</c:v>
                </c:pt>
                <c:pt idx="52">
                  <c:v>1.6451825184841098</c:v>
                </c:pt>
                <c:pt idx="53">
                  <c:v>1.9971091569109907</c:v>
                </c:pt>
                <c:pt idx="54">
                  <c:v>2.2034729769651697</c:v>
                </c:pt>
                <c:pt idx="55">
                  <c:v>2.342427955752286</c:v>
                </c:pt>
                <c:pt idx="56">
                  <c:v>2.5983429645617213</c:v>
                </c:pt>
                <c:pt idx="57">
                  <c:v>2.7745608955800045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708160"/>
        <c:axId val="1198707768"/>
      </c:lineChart>
      <c:catAx>
        <c:axId val="1198706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8707376"/>
        <c:crosses val="autoZero"/>
        <c:auto val="1"/>
        <c:lblAlgn val="ctr"/>
        <c:lblOffset val="100"/>
        <c:tickLblSkip val="1"/>
        <c:noMultiLvlLbl val="0"/>
      </c:catAx>
      <c:valAx>
        <c:axId val="11987073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4.5027332024076244E-2"/>
              <c:y val="6.577339288491878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8706984"/>
        <c:crosses val="autoZero"/>
        <c:crossBetween val="between"/>
      </c:valAx>
      <c:valAx>
        <c:axId val="1198707768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2996887761530844"/>
              <c:y val="6.577339288491874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8708160"/>
        <c:crosses val="max"/>
        <c:crossBetween val="between"/>
      </c:valAx>
      <c:catAx>
        <c:axId val="1198708160"/>
        <c:scaling>
          <c:orientation val="minMax"/>
        </c:scaling>
        <c:delete val="1"/>
        <c:axPos val="b"/>
        <c:majorTickMark val="out"/>
        <c:minorTickMark val="none"/>
        <c:tickLblPos val="none"/>
        <c:crossAx val="11987077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6608468487"/>
          <c:h val="0.7140534314088481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3'!$A$4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3'!$B$4:$AF$4</c:f>
              <c:numCache>
                <c:formatCode>0.0</c:formatCode>
                <c:ptCount val="31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2.2000000000000028</c:v>
                </c:pt>
                <c:pt idx="29">
                  <c:v>1.8000000000000114</c:v>
                </c:pt>
                <c:pt idx="30">
                  <c:v>0.79999999999999716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1199959344"/>
        <c:axId val="1199959736"/>
      </c:barChart>
      <c:lineChart>
        <c:grouping val="standar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Export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3'!$B$2:$AF$2</c:f>
              <c:numCache>
                <c:formatCode>0.0</c:formatCode>
                <c:ptCount val="31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10.400000000000006</c:v>
                </c:pt>
                <c:pt idx="29">
                  <c:v>9.4000000000000057</c:v>
                </c:pt>
                <c:pt idx="30">
                  <c:v>7.5999999999999943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Import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3'!$B$3:$AF$3</c:f>
              <c:numCache>
                <c:formatCode>0.0</c:formatCode>
                <c:ptCount val="31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8.2000000000000028</c:v>
                </c:pt>
                <c:pt idx="29">
                  <c:v>7.5999999999999943</c:v>
                </c:pt>
                <c:pt idx="30">
                  <c:v>6.7999999999999972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58560"/>
        <c:axId val="1199958952"/>
      </c:lineChart>
      <c:catAx>
        <c:axId val="11999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37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58952"/>
        <c:crosses val="autoZero"/>
        <c:auto val="1"/>
        <c:lblAlgn val="ctr"/>
        <c:lblOffset val="100"/>
        <c:tickLblSkip val="1"/>
        <c:noMultiLvlLbl val="0"/>
      </c:catAx>
      <c:valAx>
        <c:axId val="1199958952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199958560"/>
        <c:crosses val="autoZero"/>
        <c:crossBetween val="between"/>
        <c:majorUnit val="5"/>
      </c:valAx>
      <c:catAx>
        <c:axId val="11999593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199959736"/>
        <c:crosses val="autoZero"/>
        <c:auto val="1"/>
        <c:lblAlgn val="ctr"/>
        <c:lblOffset val="100"/>
        <c:noMultiLvlLbl val="0"/>
      </c:catAx>
      <c:valAx>
        <c:axId val="1199959736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1199959344"/>
        <c:crosses val="max"/>
        <c:crossBetween val="between"/>
        <c:majorUnit val="5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15174039271932E-2"/>
          <c:y val="5.5499763841303992E-2"/>
          <c:w val="0.92166392562638044"/>
          <c:h val="0.7027524913976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30'!$A$3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30'!$B$1:$BC$2</c:f>
              <c:multiLvlStrCache>
                <c:ptCount val="5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2004</c:v>
                  </c:pt>
                  <c:pt idx="33">
                    <c:v>2005</c:v>
                  </c:pt>
                  <c:pt idx="34">
                    <c:v>2006</c:v>
                  </c:pt>
                  <c:pt idx="35">
                    <c:v>2007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2004</c:v>
                  </c:pt>
                  <c:pt idx="44">
                    <c:v>2005</c:v>
                  </c:pt>
                  <c:pt idx="45">
                    <c:v>2006</c:v>
                  </c:pt>
                  <c:pt idx="46">
                    <c:v>2007</c:v>
                  </c:pt>
                  <c:pt idx="47">
                    <c:v>2008</c:v>
                  </c:pt>
                  <c:pt idx="48">
                    <c:v>2009</c:v>
                  </c:pt>
                  <c:pt idx="49">
                    <c:v>2010</c:v>
                  </c:pt>
                  <c:pt idx="50">
                    <c:v>2011</c:v>
                  </c:pt>
                  <c:pt idx="51">
                    <c:v>2012</c:v>
                  </c:pt>
                  <c:pt idx="52">
                    <c:v>2013</c:v>
                  </c:pt>
                  <c:pt idx="53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2">
                    <c:v>Poland</c:v>
                  </c:pt>
                  <c:pt idx="32">
                    <c:v>Slovakia</c:v>
                  </c:pt>
                  <c:pt idx="43">
                    <c:v>Slovenia</c:v>
                  </c:pt>
                </c:lvl>
              </c:multiLvlStrCache>
            </c:multiLvlStrRef>
          </c:cat>
          <c:val>
            <c:numRef>
              <c:f>'Data 30'!$B$3:$BC$3</c:f>
              <c:numCache>
                <c:formatCode>0.0</c:formatCode>
                <c:ptCount val="54"/>
                <c:pt idx="0">
                  <c:v>1.1560717688028606</c:v>
                </c:pt>
                <c:pt idx="1">
                  <c:v>6.0037753628727613</c:v>
                </c:pt>
                <c:pt idx="2">
                  <c:v>9.8445515077051624</c:v>
                </c:pt>
                <c:pt idx="3">
                  <c:v>13.879871728262005</c:v>
                </c:pt>
                <c:pt idx="4">
                  <c:v>11.232881527681391</c:v>
                </c:pt>
                <c:pt idx="5">
                  <c:v>28.930186392471409</c:v>
                </c:pt>
                <c:pt idx="6">
                  <c:v>42.335774382663629</c:v>
                </c:pt>
                <c:pt idx="7">
                  <c:v>52.967527082530509</c:v>
                </c:pt>
                <c:pt idx="8">
                  <c:v>44.137635882792623</c:v>
                </c:pt>
                <c:pt idx="9">
                  <c:v>53.958866807672436</c:v>
                </c:pt>
                <c:pt idx="10">
                  <c:v>50.070147106279549</c:v>
                </c:pt>
                <c:pt idx="11">
                  <c:v>2.1642436920787032</c:v>
                </c:pt>
                <c:pt idx="12">
                  <c:v>2.6574490931297459</c:v>
                </c:pt>
                <c:pt idx="13">
                  <c:v>8.1710903267975166</c:v>
                </c:pt>
                <c:pt idx="14">
                  <c:v>7.906843459414918</c:v>
                </c:pt>
                <c:pt idx="15">
                  <c:v>13.281706025157067</c:v>
                </c:pt>
                <c:pt idx="16">
                  <c:v>22.987539520012781</c:v>
                </c:pt>
                <c:pt idx="17">
                  <c:v>27.971576653694687</c:v>
                </c:pt>
                <c:pt idx="18">
                  <c:v>29.730630305203277</c:v>
                </c:pt>
                <c:pt idx="19">
                  <c:v>22.503632065628512</c:v>
                </c:pt>
                <c:pt idx="20">
                  <c:v>25.138236304148059</c:v>
                </c:pt>
                <c:pt idx="21">
                  <c:v>29.413846989379127</c:v>
                </c:pt>
                <c:pt idx="22">
                  <c:v>0.78360713574151031</c:v>
                </c:pt>
                <c:pt idx="23">
                  <c:v>5.5031107565142579</c:v>
                </c:pt>
                <c:pt idx="24">
                  <c:v>23.824851381548804</c:v>
                </c:pt>
                <c:pt idx="25">
                  <c:v>17.336322429948634</c:v>
                </c:pt>
                <c:pt idx="26">
                  <c:v>12.664843581597541</c:v>
                </c:pt>
                <c:pt idx="27">
                  <c:v>21.088087440752005</c:v>
                </c:pt>
                <c:pt idx="28">
                  <c:v>22.641523584696309</c:v>
                </c:pt>
                <c:pt idx="29">
                  <c:v>27.910902982100332</c:v>
                </c:pt>
                <c:pt idx="30">
                  <c:v>36.804041009466602</c:v>
                </c:pt>
                <c:pt idx="31">
                  <c:v>22.257405726560282</c:v>
                </c:pt>
                <c:pt idx="32">
                  <c:v>0</c:v>
                </c:pt>
                <c:pt idx="33">
                  <c:v>5.0172028370390302</c:v>
                </c:pt>
                <c:pt idx="34">
                  <c:v>6.3611062925076514</c:v>
                </c:pt>
                <c:pt idx="35">
                  <c:v>12.560584916841139</c:v>
                </c:pt>
                <c:pt idx="36">
                  <c:v>8.8637363135947798</c:v>
                </c:pt>
                <c:pt idx="37">
                  <c:v>16.325464664112545</c:v>
                </c:pt>
                <c:pt idx="38">
                  <c:v>27.085523782941639</c:v>
                </c:pt>
                <c:pt idx="39">
                  <c:v>32.905571858669127</c:v>
                </c:pt>
                <c:pt idx="40">
                  <c:v>36.106758977471898</c:v>
                </c:pt>
                <c:pt idx="41">
                  <c:v>42.718143005910981</c:v>
                </c:pt>
                <c:pt idx="42">
                  <c:v>32.246192938618215</c:v>
                </c:pt>
                <c:pt idx="43">
                  <c:v>0.36602350906774744</c:v>
                </c:pt>
                <c:pt idx="44">
                  <c:v>1.0006813366308027</c:v>
                </c:pt>
                <c:pt idx="45">
                  <c:v>2.2895540176251936</c:v>
                </c:pt>
                <c:pt idx="46">
                  <c:v>6.5165845447517796</c:v>
                </c:pt>
                <c:pt idx="47">
                  <c:v>0.33566405023252799</c:v>
                </c:pt>
                <c:pt idx="48">
                  <c:v>1.8615926658943249</c:v>
                </c:pt>
                <c:pt idx="49">
                  <c:v>0.88981872968766296</c:v>
                </c:pt>
                <c:pt idx="50">
                  <c:v>1.1348542044125296</c:v>
                </c:pt>
                <c:pt idx="51">
                  <c:v>4.9838747415459839</c:v>
                </c:pt>
                <c:pt idx="52">
                  <c:v>14.59076781853906</c:v>
                </c:pt>
                <c:pt idx="53">
                  <c:v>27.948090016120918</c:v>
                </c:pt>
              </c:numCache>
            </c:numRef>
          </c:val>
        </c:ser>
        <c:ser>
          <c:idx val="1"/>
          <c:order val="1"/>
          <c:tx>
            <c:strRef>
              <c:f>'Data 30'!$A$4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multiLvlStrRef>
              <c:f>'Data 30'!$B$1:$BC$2</c:f>
              <c:multiLvlStrCache>
                <c:ptCount val="5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2004</c:v>
                  </c:pt>
                  <c:pt idx="33">
                    <c:v>2005</c:v>
                  </c:pt>
                  <c:pt idx="34">
                    <c:v>2006</c:v>
                  </c:pt>
                  <c:pt idx="35">
                    <c:v>2007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2004</c:v>
                  </c:pt>
                  <c:pt idx="44">
                    <c:v>2005</c:v>
                  </c:pt>
                  <c:pt idx="45">
                    <c:v>2006</c:v>
                  </c:pt>
                  <c:pt idx="46">
                    <c:v>2007</c:v>
                  </c:pt>
                  <c:pt idx="47">
                    <c:v>2008</c:v>
                  </c:pt>
                  <c:pt idx="48">
                    <c:v>2009</c:v>
                  </c:pt>
                  <c:pt idx="49">
                    <c:v>2010</c:v>
                  </c:pt>
                  <c:pt idx="50">
                    <c:v>2011</c:v>
                  </c:pt>
                  <c:pt idx="51">
                    <c:v>2012</c:v>
                  </c:pt>
                  <c:pt idx="52">
                    <c:v>2013</c:v>
                  </c:pt>
                  <c:pt idx="53">
                    <c:v>2014</c:v>
                  </c:pt>
                </c:lvl>
                <c:lvl>
                  <c:pt idx="0">
                    <c:v>Hungary</c:v>
                  </c:pt>
                  <c:pt idx="11">
                    <c:v>Czech Republic</c:v>
                  </c:pt>
                  <c:pt idx="22">
                    <c:v>Poland</c:v>
                  </c:pt>
                  <c:pt idx="32">
                    <c:v>Slovakia</c:v>
                  </c:pt>
                  <c:pt idx="43">
                    <c:v>Slovenia</c:v>
                  </c:pt>
                </c:lvl>
              </c:multiLvlStrCache>
            </c:multiLvlStrRef>
          </c:cat>
          <c:val>
            <c:numRef>
              <c:f>'Data 30'!$B$4:$BC$4</c:f>
              <c:numCache>
                <c:formatCode>0.0</c:formatCode>
                <c:ptCount val="54"/>
                <c:pt idx="0">
                  <c:v>0.4480653996323431</c:v>
                </c:pt>
                <c:pt idx="1">
                  <c:v>1.1224989580050815</c:v>
                </c:pt>
                <c:pt idx="2">
                  <c:v>2.1144677490533303</c:v>
                </c:pt>
                <c:pt idx="3">
                  <c:v>1.2405332879877864</c:v>
                </c:pt>
                <c:pt idx="4">
                  <c:v>2.4718326264233847</c:v>
                </c:pt>
                <c:pt idx="5">
                  <c:v>3.6853416643416752</c:v>
                </c:pt>
                <c:pt idx="6">
                  <c:v>4.0392320566799294</c:v>
                </c:pt>
                <c:pt idx="7">
                  <c:v>3.5966665722143425</c:v>
                </c:pt>
                <c:pt idx="8">
                  <c:v>6.0749060049243431</c:v>
                </c:pt>
                <c:pt idx="9">
                  <c:v>8.21136152355459</c:v>
                </c:pt>
                <c:pt idx="10">
                  <c:v>6.4820200818333689</c:v>
                </c:pt>
                <c:pt idx="11">
                  <c:v>0.24096769237782473</c:v>
                </c:pt>
                <c:pt idx="12">
                  <c:v>0.20401283197597014</c:v>
                </c:pt>
                <c:pt idx="13">
                  <c:v>0.44370491458530453</c:v>
                </c:pt>
                <c:pt idx="14">
                  <c:v>0.57480847859455575</c:v>
                </c:pt>
                <c:pt idx="15">
                  <c:v>0.63244478104225288</c:v>
                </c:pt>
                <c:pt idx="16">
                  <c:v>1.3940736591064828</c:v>
                </c:pt>
                <c:pt idx="17">
                  <c:v>1.5547903736368156</c:v>
                </c:pt>
                <c:pt idx="18">
                  <c:v>2.1158233926904622</c:v>
                </c:pt>
                <c:pt idx="19">
                  <c:v>2.5759327722817611</c:v>
                </c:pt>
                <c:pt idx="20">
                  <c:v>2.5410026133478438</c:v>
                </c:pt>
                <c:pt idx="21">
                  <c:v>3.3005921701958165</c:v>
                </c:pt>
                <c:pt idx="22">
                  <c:v>1.3407235718217951</c:v>
                </c:pt>
                <c:pt idx="23">
                  <c:v>0.61225174121263981</c:v>
                </c:pt>
                <c:pt idx="24">
                  <c:v>1.2364312585626103</c:v>
                </c:pt>
                <c:pt idx="25">
                  <c:v>2.0932431730278682</c:v>
                </c:pt>
                <c:pt idx="26">
                  <c:v>1.8552285597220459</c:v>
                </c:pt>
                <c:pt idx="27">
                  <c:v>3.7738298403017478</c:v>
                </c:pt>
                <c:pt idx="28">
                  <c:v>2.1242843271969019</c:v>
                </c:pt>
                <c:pt idx="29">
                  <c:v>2.0485314445872231</c:v>
                </c:pt>
                <c:pt idx="30">
                  <c:v>4.1447107660885436</c:v>
                </c:pt>
                <c:pt idx="31">
                  <c:v>5.4873933358030689</c:v>
                </c:pt>
                <c:pt idx="32">
                  <c:v>2.0942020232793404</c:v>
                </c:pt>
                <c:pt idx="33">
                  <c:v>2.2950717466007529</c:v>
                </c:pt>
                <c:pt idx="34">
                  <c:v>1.514910640993695</c:v>
                </c:pt>
                <c:pt idx="35">
                  <c:v>1.5660702045781663</c:v>
                </c:pt>
                <c:pt idx="36">
                  <c:v>1.1821498898124072</c:v>
                </c:pt>
                <c:pt idx="37">
                  <c:v>2.1470684760794305</c:v>
                </c:pt>
                <c:pt idx="38">
                  <c:v>4.2584340224361137</c:v>
                </c:pt>
                <c:pt idx="39">
                  <c:v>3.737013104545194</c:v>
                </c:pt>
                <c:pt idx="40">
                  <c:v>3.6090839963228207</c:v>
                </c:pt>
                <c:pt idx="41">
                  <c:v>2.0254187895390832</c:v>
                </c:pt>
                <c:pt idx="42">
                  <c:v>1.9517516919588325</c:v>
                </c:pt>
                <c:pt idx="43">
                  <c:v>0.24327473443436659</c:v>
                </c:pt>
                <c:pt idx="44">
                  <c:v>0.52301387624851514</c:v>
                </c:pt>
                <c:pt idx="45">
                  <c:v>0.65953236775425761</c:v>
                </c:pt>
                <c:pt idx="46">
                  <c:v>0.39950909919926786</c:v>
                </c:pt>
                <c:pt idx="47">
                  <c:v>0.87902697720660616</c:v>
                </c:pt>
                <c:pt idx="48">
                  <c:v>1.718288536162246</c:v>
                </c:pt>
                <c:pt idx="49">
                  <c:v>2.3113517706321125</c:v>
                </c:pt>
                <c:pt idx="50">
                  <c:v>2.4364124945758943</c:v>
                </c:pt>
                <c:pt idx="51">
                  <c:v>2.7969616441132836</c:v>
                </c:pt>
                <c:pt idx="52">
                  <c:v>2.0399774564276982</c:v>
                </c:pt>
                <c:pt idx="53">
                  <c:v>0.94548750626135181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30"/>
        <c:axId val="1198708944"/>
        <c:axId val="1198709336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710120"/>
        <c:axId val="1198709728"/>
      </c:lineChart>
      <c:catAx>
        <c:axId val="1198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8709336"/>
        <c:crosses val="autoZero"/>
        <c:auto val="1"/>
        <c:lblAlgn val="ctr"/>
        <c:lblOffset val="100"/>
        <c:tickLblSkip val="1"/>
        <c:noMultiLvlLbl val="0"/>
      </c:catAx>
      <c:valAx>
        <c:axId val="11987093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3730377687779952E-2"/>
              <c:y val="3.45573669574293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8708944"/>
        <c:crosses val="autoZero"/>
        <c:crossBetween val="between"/>
      </c:valAx>
      <c:valAx>
        <c:axId val="1198709728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54139969965376"/>
              <c:y val="6.692995663943260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8710120"/>
        <c:crosses val="max"/>
        <c:crossBetween val="between"/>
      </c:valAx>
      <c:catAx>
        <c:axId val="1198710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87097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757694647257581"/>
          <c:y val="0.93955678674919618"/>
          <c:w val="0.3814867409741643"/>
          <c:h val="5.80045911189001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4949933766116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4'!$B$2:$AF$2</c:f>
              <c:numCache>
                <c:formatCode>0</c:formatCode>
                <c:ptCount val="31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202.49598836025689</c:v>
                </c:pt>
                <c:pt idx="29">
                  <c:v>167.3696018906785</c:v>
                </c:pt>
                <c:pt idx="30">
                  <c:v>109.67713620984705</c:v>
                </c:pt>
              </c:numCache>
            </c:numRef>
          </c:val>
        </c:ser>
        <c:ser>
          <c:idx val="1"/>
          <c:order val="1"/>
          <c:tx>
            <c:strRef>
              <c:f>'Data 4'!$A$3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4'!$B$3:$AF$3</c:f>
              <c:numCache>
                <c:formatCode>0</c:formatCode>
                <c:ptCount val="31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21.706011639742428</c:v>
                </c:pt>
                <c:pt idx="29">
                  <c:v>34.192398109321402</c:v>
                </c:pt>
                <c:pt idx="30">
                  <c:v>19.399863790152267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9960912"/>
        <c:axId val="1199961304"/>
      </c:barChart>
      <c:lineChart>
        <c:grouping val="standard"/>
        <c:varyColors val="0"/>
        <c:ser>
          <c:idx val="2"/>
          <c:order val="2"/>
          <c:tx>
            <c:strRef>
              <c:f>'Data 4'!$A$4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4'!$B$1:$AF$1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4'!$B$4:$AF$4</c:f>
              <c:numCache>
                <c:formatCode>0</c:formatCode>
                <c:ptCount val="31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224.20199999999932</c:v>
                </c:pt>
                <c:pt idx="29">
                  <c:v>201.5619999999999</c:v>
                </c:pt>
                <c:pt idx="30">
                  <c:v>129.07699999999932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62088"/>
        <c:axId val="1199961696"/>
      </c:lineChart>
      <c:catAx>
        <c:axId val="11999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61304"/>
        <c:crosses val="autoZero"/>
        <c:auto val="1"/>
        <c:lblAlgn val="ctr"/>
        <c:lblOffset val="100"/>
        <c:tickLblSkip val="1"/>
        <c:noMultiLvlLbl val="0"/>
      </c:catAx>
      <c:valAx>
        <c:axId val="1199961304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8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9960912"/>
        <c:crosses val="autoZero"/>
        <c:crossBetween val="between"/>
      </c:valAx>
      <c:valAx>
        <c:axId val="1199961696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0.84660009617528609"/>
              <c:y val="6.63819843836135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9962088"/>
        <c:crosses val="max"/>
        <c:crossBetween val="between"/>
        <c:majorUnit val="100"/>
      </c:valAx>
      <c:catAx>
        <c:axId val="1199962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9616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E-2"/>
          <c:y val="0.94795535426492761"/>
          <c:w val="0.93756698017660811"/>
          <c:h val="4.78675362948055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67514624935205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5'!$A$3</c:f>
              <c:strCache>
                <c:ptCount val="1"/>
                <c:pt idx="0">
                  <c:v>Contribution of net export to GDP growth (right scale)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5'!$B$3:$AF$3</c:f>
              <c:numCache>
                <c:formatCode>0.0</c:formatCode>
                <c:ptCount val="31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3.4839647353025347</c:v>
                </c:pt>
                <c:pt idx="29">
                  <c:v>2.6489147770612376</c:v>
                </c:pt>
                <c:pt idx="30">
                  <c:v>1.6177565508555944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1199963656"/>
        <c:axId val="1199964048"/>
      </c:barChart>
      <c:lineChart>
        <c:grouping val="standard"/>
        <c:varyColors val="0"/>
        <c:ser>
          <c:idx val="0"/>
          <c:order val="0"/>
          <c:tx>
            <c:strRef>
              <c:f>'Data 5'!$A$2</c:f>
              <c:strCache>
                <c:ptCount val="1"/>
                <c:pt idx="0">
                  <c:v>Annual increase of domestic absorption 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5'!$B$2:$AF$2</c:f>
              <c:numCache>
                <c:formatCode>0.0</c:formatCode>
                <c:ptCount val="31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0.70000000000000284</c:v>
                </c:pt>
                <c:pt idx="29">
                  <c:v>0.59999999999999432</c:v>
                </c:pt>
                <c:pt idx="30">
                  <c:v>1.2999999999999972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62872"/>
        <c:axId val="1199963264"/>
      </c:lineChart>
      <c:catAx>
        <c:axId val="1199962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63264"/>
        <c:crosses val="autoZero"/>
        <c:auto val="1"/>
        <c:lblAlgn val="ctr"/>
        <c:lblOffset val="100"/>
        <c:tickLblSkip val="1"/>
        <c:noMultiLvlLbl val="0"/>
      </c:catAx>
      <c:valAx>
        <c:axId val="1199963264"/>
        <c:scaling>
          <c:orientation val="minMax"/>
          <c:max val="10"/>
          <c:min val="-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73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62872"/>
        <c:crosses val="autoZero"/>
        <c:crossBetween val="between"/>
        <c:majorUnit val="5"/>
      </c:valAx>
      <c:catAx>
        <c:axId val="1199963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964048"/>
        <c:crosses val="autoZero"/>
        <c:auto val="1"/>
        <c:lblAlgn val="ctr"/>
        <c:lblOffset val="100"/>
        <c:noMultiLvlLbl val="0"/>
      </c:catAx>
      <c:valAx>
        <c:axId val="1199964048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800" b="0" i="0" baseline="0">
                    <a:effectLst/>
                  </a:rPr>
                  <a:t>percentage point</a:t>
                </a:r>
                <a:endParaRPr lang="hu-HU">
                  <a:effectLst/>
                </a:endParaRPr>
              </a:p>
            </c:rich>
          </c:tx>
          <c:layout>
            <c:manualLayout>
              <c:xMode val="edge"/>
              <c:yMode val="edge"/>
              <c:x val="0.76704766049586692"/>
              <c:y val="1.365355976270991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63656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57"/>
          <c:w val="0.97084696040425855"/>
          <c:h val="9.26602983404503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33E-2"/>
          <c:w val="0.90766527776659411"/>
          <c:h val="0.6627057981388689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6'!$A$2:$A$2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6'!$B$2:$AF$2</c:f>
              <c:numCache>
                <c:formatCode>0.0</c:formatCode>
                <c:ptCount val="31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1.7548163044744238</c:v>
                </c:pt>
                <c:pt idx="21">
                  <c:v>1.8850081933279492</c:v>
                </c:pt>
                <c:pt idx="22">
                  <c:v>2.0261533549443693</c:v>
                </c:pt>
                <c:pt idx="23">
                  <c:v>2.191958728563018</c:v>
                </c:pt>
                <c:pt idx="24">
                  <c:v>2.1891561873744072</c:v>
                </c:pt>
                <c:pt idx="25">
                  <c:v>2.2001573806927444</c:v>
                </c:pt>
                <c:pt idx="26">
                  <c:v>2.1942846257956155</c:v>
                </c:pt>
                <c:pt idx="27">
                  <c:v>2.1870479778413712</c:v>
                </c:pt>
                <c:pt idx="28">
                  <c:v>2.1818340244676335</c:v>
                </c:pt>
                <c:pt idx="29">
                  <c:v>2.1818858505225522</c:v>
                </c:pt>
                <c:pt idx="30">
                  <c:v>2.1794668160216926</c:v>
                </c:pt>
              </c:numCache>
            </c:numRef>
          </c:val>
        </c:ser>
        <c:ser>
          <c:idx val="4"/>
          <c:order val="1"/>
          <c:tx>
            <c:strRef>
              <c:f>'Data 6'!$A$5:$A$5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6'!$B$5:$AF$5</c:f>
              <c:numCache>
                <c:formatCode>0.0</c:formatCode>
                <c:ptCount val="31"/>
                <c:pt idx="0">
                  <c:v>-2.010427222842273</c:v>
                </c:pt>
                <c:pt idx="1">
                  <c:v>-2.2023299326558106</c:v>
                </c:pt>
                <c:pt idx="2">
                  <c:v>-2.4696471978830314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-2.5802940956909364</c:v>
                </c:pt>
                <c:pt idx="21">
                  <c:v>-2.5185799717259632</c:v>
                </c:pt>
                <c:pt idx="22">
                  <c:v>-2.4717925202396729</c:v>
                </c:pt>
                <c:pt idx="23">
                  <c:v>-2.4004179935039622</c:v>
                </c:pt>
                <c:pt idx="24">
                  <c:v>-2.3362711625485542</c:v>
                </c:pt>
                <c:pt idx="25">
                  <c:v>-2.2718610584814156</c:v>
                </c:pt>
                <c:pt idx="26">
                  <c:v>-2.2220934198681692</c:v>
                </c:pt>
                <c:pt idx="27">
                  <c:v>-2.1769489003586018</c:v>
                </c:pt>
                <c:pt idx="28">
                  <c:v>-2.1401400683268488</c:v>
                </c:pt>
                <c:pt idx="29">
                  <c:v>-2.0699538838601459</c:v>
                </c:pt>
                <c:pt idx="30">
                  <c:v>-1.9698300807384539</c:v>
                </c:pt>
              </c:numCache>
            </c:numRef>
          </c:val>
        </c:ser>
        <c:ser>
          <c:idx val="2"/>
          <c:order val="2"/>
          <c:tx>
            <c:strRef>
              <c:f>'Data 6'!$A$3:$A$3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6'!$B$3:$AF$3</c:f>
              <c:numCache>
                <c:formatCode>0.0</c:formatCode>
                <c:ptCount val="31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-0.90311894579136254</c:v>
                </c:pt>
                <c:pt idx="21">
                  <c:v>-0.79267936184602272</c:v>
                </c:pt>
                <c:pt idx="22">
                  <c:v>-0.67745251610877588</c:v>
                </c:pt>
                <c:pt idx="23">
                  <c:v>-0.56205149629367901</c:v>
                </c:pt>
                <c:pt idx="24">
                  <c:v>-0.53819970805870521</c:v>
                </c:pt>
                <c:pt idx="25">
                  <c:v>-0.52592357654913846</c:v>
                </c:pt>
                <c:pt idx="26">
                  <c:v>-0.52126603649595293</c:v>
                </c:pt>
                <c:pt idx="27">
                  <c:v>-0.50648066410993264</c:v>
                </c:pt>
                <c:pt idx="28">
                  <c:v>-0.50763649117883236</c:v>
                </c:pt>
                <c:pt idx="29">
                  <c:v>-0.50911225604615407</c:v>
                </c:pt>
                <c:pt idx="30">
                  <c:v>-0.49706811211979884</c:v>
                </c:pt>
              </c:numCache>
            </c:numRef>
          </c:val>
        </c:ser>
        <c:ser>
          <c:idx val="1"/>
          <c:order val="3"/>
          <c:tx>
            <c:strRef>
              <c:f>'Data 6'!$A$4:$A$4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6'!$B$4:$AF$4</c:f>
              <c:numCache>
                <c:formatCode>0.0</c:formatCode>
                <c:ptCount val="31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-3.5291107953540237</c:v>
                </c:pt>
                <c:pt idx="21">
                  <c:v>-3.541932517405662</c:v>
                </c:pt>
                <c:pt idx="22">
                  <c:v>-3.5853820345307668</c:v>
                </c:pt>
                <c:pt idx="23">
                  <c:v>-3.4865227460366919</c:v>
                </c:pt>
                <c:pt idx="24">
                  <c:v>-3.9204916173884228</c:v>
                </c:pt>
                <c:pt idx="25">
                  <c:v>-4.3907119632125244</c:v>
                </c:pt>
                <c:pt idx="26">
                  <c:v>-4.8304457472489899</c:v>
                </c:pt>
                <c:pt idx="27">
                  <c:v>-5.2291401829180444</c:v>
                </c:pt>
                <c:pt idx="28">
                  <c:v>-5.0095921417024964</c:v>
                </c:pt>
                <c:pt idx="29">
                  <c:v>-4.817810849610269</c:v>
                </c:pt>
                <c:pt idx="30">
                  <c:v>-4.734752277132884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9966400"/>
        <c:axId val="1199966792"/>
      </c:barChart>
      <c:lineChart>
        <c:grouping val="standard"/>
        <c:varyColors val="0"/>
        <c:ser>
          <c:idx val="6"/>
          <c:order val="4"/>
          <c:tx>
            <c:strRef>
              <c:f>'Data 6'!$A$6:$A$6</c:f>
              <c:strCache>
                <c:ptCount val="1"/>
                <c:pt idx="0">
                  <c:v>Income balance 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6'!$B$1:$AF$1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6'!$B$6:$AF$6</c:f>
              <c:numCache>
                <c:formatCode>0.0</c:formatCode>
                <c:ptCount val="31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-5.2577075323618985</c:v>
                </c:pt>
                <c:pt idx="21">
                  <c:v>-4.9681836576496972</c:v>
                </c:pt>
                <c:pt idx="22">
                  <c:v>-4.7084737159348462</c:v>
                </c:pt>
                <c:pt idx="23">
                  <c:v>-4.2570335072713146</c:v>
                </c:pt>
                <c:pt idx="24">
                  <c:v>-4.6058063006212748</c:v>
                </c:pt>
                <c:pt idx="25">
                  <c:v>-4.9883392175503349</c:v>
                </c:pt>
                <c:pt idx="26">
                  <c:v>-5.3795205778174964</c:v>
                </c:pt>
                <c:pt idx="27">
                  <c:v>-5.7255217695452085</c:v>
                </c:pt>
                <c:pt idx="28">
                  <c:v>-5.4755346767405433</c:v>
                </c:pt>
                <c:pt idx="29">
                  <c:v>-5.2149911389940167</c:v>
                </c:pt>
                <c:pt idx="30">
                  <c:v>-5.0221836539694449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67184"/>
        <c:axId val="1199967576"/>
      </c:lineChart>
      <c:catAx>
        <c:axId val="11999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66792"/>
        <c:crosses val="autoZero"/>
        <c:auto val="1"/>
        <c:lblAlgn val="ctr"/>
        <c:lblOffset val="100"/>
        <c:tickLblSkip val="1"/>
        <c:noMultiLvlLbl val="0"/>
      </c:catAx>
      <c:valAx>
        <c:axId val="1199966792"/>
        <c:scaling>
          <c:orientation val="minMax"/>
          <c:max val="4"/>
          <c:min val="-1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66400"/>
        <c:crosses val="autoZero"/>
        <c:crossBetween val="between"/>
        <c:majorUnit val="2"/>
      </c:valAx>
      <c:catAx>
        <c:axId val="11999671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199967576"/>
        <c:crosses val="autoZero"/>
        <c:auto val="1"/>
        <c:lblAlgn val="ctr"/>
        <c:lblOffset val="100"/>
        <c:noMultiLvlLbl val="0"/>
      </c:catAx>
      <c:valAx>
        <c:axId val="1199967576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67184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4E-2"/>
          <c:y val="0.8782647545232396"/>
          <c:w val="0.97384870494520603"/>
          <c:h val="0.121735245476760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6.2685697496710102E-2"/>
          <c:w val="0.89658906282163586"/>
          <c:h val="0.7123732491907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7'!$A$2</c:f>
              <c:strCache>
                <c:ptCount val="1"/>
                <c:pt idx="0">
                  <c:v>EU transfer</c:v>
                </c:pt>
              </c:strCache>
            </c:strRef>
          </c:tx>
          <c:spPr>
            <a:solidFill>
              <a:srgbClr val="9C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7'!$B$1:$AF$1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7'!$B$2:$AF$2</c:f>
              <c:numCache>
                <c:formatCode>0.00</c:formatCode>
                <c:ptCount val="31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4.3178652338555006</c:v>
                </c:pt>
                <c:pt idx="21">
                  <c:v>4.8711931964378001</c:v>
                </c:pt>
                <c:pt idx="22">
                  <c:v>5.0318954179241002</c:v>
                </c:pt>
                <c:pt idx="23">
                  <c:v>5.4827953263147995</c:v>
                </c:pt>
                <c:pt idx="24">
                  <c:v>5.2711320004967002</c:v>
                </c:pt>
                <c:pt idx="25">
                  <c:v>5.0067953968121994</c:v>
                </c:pt>
                <c:pt idx="26">
                  <c:v>5.4083845457070998</c:v>
                </c:pt>
                <c:pt idx="27">
                  <c:v>5.5088113837499</c:v>
                </c:pt>
                <c:pt idx="28">
                  <c:v>6.1581081734843002</c:v>
                </c:pt>
                <c:pt idx="29">
                  <c:v>6.9661655240276996</c:v>
                </c:pt>
                <c:pt idx="30">
                  <c:v>7.1442776368245999</c:v>
                </c:pt>
              </c:numCache>
            </c:numRef>
          </c:val>
        </c:ser>
        <c:ser>
          <c:idx val="1"/>
          <c:order val="1"/>
          <c:tx>
            <c:strRef>
              <c:f>'Data 7'!$A$3</c:f>
              <c:strCache>
                <c:ptCount val="1"/>
                <c:pt idx="0">
                  <c:v>Other transfer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7'!$B$1:$AF$1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7'!$B$3:$AF$3</c:f>
              <c:numCache>
                <c:formatCode>0.00</c:formatCode>
                <c:ptCount val="31"/>
                <c:pt idx="0">
                  <c:v>-0.60815657954259983</c:v>
                </c:pt>
                <c:pt idx="1">
                  <c:v>-0.74069174790169989</c:v>
                </c:pt>
                <c:pt idx="2">
                  <c:v>-0.73276703059209991</c:v>
                </c:pt>
                <c:pt idx="3">
                  <c:v>-0.7687053291674002</c:v>
                </c:pt>
                <c:pt idx="4">
                  <c:v>-0.67290233503219987</c:v>
                </c:pt>
                <c:pt idx="5">
                  <c:v>-0.4773096733381994</c:v>
                </c:pt>
                <c:pt idx="6">
                  <c:v>-0.29649705985639985</c:v>
                </c:pt>
                <c:pt idx="7">
                  <c:v>-0.21748066895150009</c:v>
                </c:pt>
                <c:pt idx="8">
                  <c:v>-0.32503783360649985</c:v>
                </c:pt>
                <c:pt idx="9">
                  <c:v>-0.41888154702479996</c:v>
                </c:pt>
                <c:pt idx="10">
                  <c:v>-0.50973649182770009</c:v>
                </c:pt>
                <c:pt idx="11">
                  <c:v>-0.85975622971400023</c:v>
                </c:pt>
                <c:pt idx="12">
                  <c:v>-0.8592069911710003</c:v>
                </c:pt>
                <c:pt idx="13">
                  <c:v>-0.88585110888719942</c:v>
                </c:pt>
                <c:pt idx="14">
                  <c:v>-0.93877412354989964</c:v>
                </c:pt>
                <c:pt idx="15">
                  <c:v>-0.57552906614949961</c:v>
                </c:pt>
                <c:pt idx="16">
                  <c:v>-0.66195355115379995</c:v>
                </c:pt>
                <c:pt idx="17">
                  <c:v>-0.68148189119269986</c:v>
                </c:pt>
                <c:pt idx="18">
                  <c:v>-0.74357357529000057</c:v>
                </c:pt>
                <c:pt idx="19">
                  <c:v>-0.83131812989670051</c:v>
                </c:pt>
                <c:pt idx="20">
                  <c:v>-0.7755396446684002</c:v>
                </c:pt>
                <c:pt idx="21">
                  <c:v>-0.79376298516470012</c:v>
                </c:pt>
                <c:pt idx="22">
                  <c:v>-0.83844674436130084</c:v>
                </c:pt>
                <c:pt idx="23">
                  <c:v>-0.91304696703799948</c:v>
                </c:pt>
                <c:pt idx="24">
                  <c:v>-0.92141852863510021</c:v>
                </c:pt>
                <c:pt idx="25">
                  <c:v>-0.9453267376851997</c:v>
                </c:pt>
                <c:pt idx="26">
                  <c:v>-0.94156725716339995</c:v>
                </c:pt>
                <c:pt idx="27">
                  <c:v>-0.98094764093960052</c:v>
                </c:pt>
                <c:pt idx="28">
                  <c:v>-0.96659766478520126</c:v>
                </c:pt>
                <c:pt idx="29">
                  <c:v>-1.0806923986383001</c:v>
                </c:pt>
                <c:pt idx="30">
                  <c:v>-1.0840255313559997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99967968"/>
        <c:axId val="1199968360"/>
      </c:barChart>
      <c:lineChart>
        <c:grouping val="standard"/>
        <c:varyColors val="0"/>
        <c:ser>
          <c:idx val="2"/>
          <c:order val="2"/>
          <c:tx>
            <c:strRef>
              <c:f>'Data 7'!$A$4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7'!$B$1:$AF$1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7'!$B$4:$AF$4</c:f>
              <c:numCache>
                <c:formatCode>0.00</c:formatCode>
                <c:ptCount val="31"/>
                <c:pt idx="0">
                  <c:v>0.14905307743210006</c:v>
                </c:pt>
                <c:pt idx="1">
                  <c:v>1.6454538395300006E-2</c:v>
                </c:pt>
                <c:pt idx="2">
                  <c:v>6.1484133862000023E-2</c:v>
                </c:pt>
                <c:pt idx="3">
                  <c:v>0.4699655352512</c:v>
                </c:pt>
                <c:pt idx="4">
                  <c:v>1.0239676983998001</c:v>
                </c:pt>
                <c:pt idx="5">
                  <c:v>1.5743278865481001</c:v>
                </c:pt>
                <c:pt idx="6">
                  <c:v>2.1975531849539003</c:v>
                </c:pt>
                <c:pt idx="7">
                  <c:v>2.4412888655678997</c:v>
                </c:pt>
                <c:pt idx="8">
                  <c:v>2.6886689599676998</c:v>
                </c:pt>
                <c:pt idx="9">
                  <c:v>2.8424277322955995</c:v>
                </c:pt>
                <c:pt idx="10">
                  <c:v>2.9281742214687001</c:v>
                </c:pt>
                <c:pt idx="11">
                  <c:v>2.4391532400551998</c:v>
                </c:pt>
                <c:pt idx="12">
                  <c:v>2.3392040000136998</c:v>
                </c:pt>
                <c:pt idx="13">
                  <c:v>2.1671827009682003</c:v>
                </c:pt>
                <c:pt idx="14">
                  <c:v>2.3737509692798002</c:v>
                </c:pt>
                <c:pt idx="15">
                  <c:v>3.0832202792011003</c:v>
                </c:pt>
                <c:pt idx="16">
                  <c:v>2.7646624753621003</c:v>
                </c:pt>
                <c:pt idx="17">
                  <c:v>2.7295905123834001</c:v>
                </c:pt>
                <c:pt idx="18">
                  <c:v>2.3661470844640999</c:v>
                </c:pt>
                <c:pt idx="19">
                  <c:v>3.0586788353475001</c:v>
                </c:pt>
                <c:pt idx="20">
                  <c:v>3.5423255891871004</c:v>
                </c:pt>
                <c:pt idx="21">
                  <c:v>4.0774302112731</c:v>
                </c:pt>
                <c:pt idx="22">
                  <c:v>4.1934486735627994</c:v>
                </c:pt>
                <c:pt idx="23">
                  <c:v>4.5697483592768</c:v>
                </c:pt>
                <c:pt idx="24">
                  <c:v>4.3497134718616</c:v>
                </c:pt>
                <c:pt idx="25">
                  <c:v>4.0614686591269997</c:v>
                </c:pt>
                <c:pt idx="26">
                  <c:v>4.4668172885436999</c:v>
                </c:pt>
                <c:pt idx="27">
                  <c:v>4.5278637428102995</c:v>
                </c:pt>
                <c:pt idx="28">
                  <c:v>5.1915105086990989</c:v>
                </c:pt>
                <c:pt idx="29">
                  <c:v>5.8854731253893995</c:v>
                </c:pt>
                <c:pt idx="30">
                  <c:v>6.0602521054686003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69144"/>
        <c:axId val="1199968752"/>
      </c:lineChart>
      <c:catAx>
        <c:axId val="119996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68360"/>
        <c:crosses val="autoZero"/>
        <c:auto val="1"/>
        <c:lblAlgn val="ctr"/>
        <c:lblOffset val="100"/>
        <c:tickLblSkip val="1"/>
        <c:noMultiLvlLbl val="0"/>
      </c:catAx>
      <c:valAx>
        <c:axId val="11999683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6469104360931344E-2"/>
              <c:y val="1.23137429137972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9967968"/>
        <c:crosses val="autoZero"/>
        <c:crossBetween val="between"/>
      </c:valAx>
      <c:valAx>
        <c:axId val="1199968752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878574671513031"/>
              <c:y val="1.02260179859962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99969144"/>
        <c:crosses val="max"/>
        <c:crossBetween val="between"/>
      </c:valAx>
      <c:catAx>
        <c:axId val="1199969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9687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6399408133441354"/>
          <c:y val="0.94198065807958486"/>
          <c:w val="0.67201183733117298"/>
          <c:h val="5.80193419204151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4.4394803314162533E-2"/>
          <c:w val="0.89025492790351635"/>
          <c:h val="0.67210080714832277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8'!$A$4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8'!$B$4:$AF$4</c:f>
              <c:numCache>
                <c:formatCode>0.0</c:formatCode>
                <c:ptCount val="31"/>
                <c:pt idx="0">
                  <c:v>-0.46458323055856704</c:v>
                </c:pt>
                <c:pt idx="1">
                  <c:v>-0.66996267042232627</c:v>
                </c:pt>
                <c:pt idx="2">
                  <c:v>-1.3790783288655044</c:v>
                </c:pt>
                <c:pt idx="3">
                  <c:v>-2.220802555769001</c:v>
                </c:pt>
                <c:pt idx="4">
                  <c:v>-1.0818002211696327</c:v>
                </c:pt>
                <c:pt idx="5">
                  <c:v>5.6480541715697816E-2</c:v>
                </c:pt>
                <c:pt idx="6">
                  <c:v>-0.59914470632345751</c:v>
                </c:pt>
                <c:pt idx="7">
                  <c:v>-0.69251427848434977</c:v>
                </c:pt>
                <c:pt idx="8">
                  <c:v>-0.93492150946888763</c:v>
                </c:pt>
                <c:pt idx="9">
                  <c:v>-1.7023435810374477</c:v>
                </c:pt>
                <c:pt idx="10">
                  <c:v>-1.4294755554070424</c:v>
                </c:pt>
                <c:pt idx="11">
                  <c:v>-0.98173007976747262</c:v>
                </c:pt>
                <c:pt idx="12">
                  <c:v>-1.542495699064466</c:v>
                </c:pt>
                <c:pt idx="13">
                  <c:v>-2.1312912674564846</c:v>
                </c:pt>
                <c:pt idx="14">
                  <c:v>-2.2345866206463665</c:v>
                </c:pt>
                <c:pt idx="15">
                  <c:v>-2.3608263684084299</c:v>
                </c:pt>
                <c:pt idx="16">
                  <c:v>-2.3901877237742042</c:v>
                </c:pt>
                <c:pt idx="17">
                  <c:v>-1.0832370084378413</c:v>
                </c:pt>
                <c:pt idx="18">
                  <c:v>9.1408202662295518E-2</c:v>
                </c:pt>
                <c:pt idx="19">
                  <c:v>0.39489308156643277</c:v>
                </c:pt>
                <c:pt idx="20">
                  <c:v>1.1923450180821116</c:v>
                </c:pt>
                <c:pt idx="21">
                  <c:v>0.68032354832306663</c:v>
                </c:pt>
                <c:pt idx="22">
                  <c:v>-1.0834493520887979E-2</c:v>
                </c:pt>
                <c:pt idx="23">
                  <c:v>-1.1120121652665318</c:v>
                </c:pt>
                <c:pt idx="24">
                  <c:v>-1.5730986451649258</c:v>
                </c:pt>
                <c:pt idx="25">
                  <c:v>-1.5833640364409305</c:v>
                </c:pt>
                <c:pt idx="26">
                  <c:v>-1.9280041130194194</c:v>
                </c:pt>
                <c:pt idx="27">
                  <c:v>-1.0467710003712205</c:v>
                </c:pt>
                <c:pt idx="28">
                  <c:v>-1.2601977350315927</c:v>
                </c:pt>
                <c:pt idx="29">
                  <c:v>-1.4297355482128391</c:v>
                </c:pt>
                <c:pt idx="30">
                  <c:v>-0.71047160228530981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199970320"/>
        <c:axId val="1199970712"/>
      </c:barChart>
      <c:lineChart>
        <c:grouping val="standard"/>
        <c:varyColors val="0"/>
        <c:ser>
          <c:idx val="2"/>
          <c:order val="1"/>
          <c:tx>
            <c:strRef>
              <c:f>'Data 8'!$A$3</c:f>
              <c:strCache>
                <c:ptCount val="1"/>
                <c:pt idx="0">
                  <c:v>Net lending from the financial account’s side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8'!$B$3:$AF$3</c:f>
              <c:numCache>
                <c:formatCode>0.0</c:formatCode>
                <c:ptCount val="31"/>
                <c:pt idx="0">
                  <c:v>-6.6612920380583152</c:v>
                </c:pt>
                <c:pt idx="1">
                  <c:v>-6.3875451023461496</c:v>
                </c:pt>
                <c:pt idx="2">
                  <c:v>-7.6962914933930593</c:v>
                </c:pt>
                <c:pt idx="3">
                  <c:v>-8.3385763458508713</c:v>
                </c:pt>
                <c:pt idx="4">
                  <c:v>-6.3177060967283998</c:v>
                </c:pt>
                <c:pt idx="5">
                  <c:v>-3.6046555029452492</c:v>
                </c:pt>
                <c:pt idx="6">
                  <c:v>-1.5830873584760392</c:v>
                </c:pt>
                <c:pt idx="7">
                  <c:v>0.26784041116212431</c:v>
                </c:pt>
                <c:pt idx="8">
                  <c:v>0.87388625908943041</c:v>
                </c:pt>
                <c:pt idx="9">
                  <c:v>0.34444087108630234</c:v>
                </c:pt>
                <c:pt idx="10">
                  <c:v>0.71185569308670349</c:v>
                </c:pt>
                <c:pt idx="11">
                  <c:v>1.1248681429750309</c:v>
                </c:pt>
                <c:pt idx="12">
                  <c:v>0.70269829220273616</c:v>
                </c:pt>
                <c:pt idx="13">
                  <c:v>-1.8111431375502359E-2</c:v>
                </c:pt>
                <c:pt idx="14">
                  <c:v>0.29101383778405909</c:v>
                </c:pt>
                <c:pt idx="15">
                  <c:v>0.71751370633255984</c:v>
                </c:pt>
                <c:pt idx="16">
                  <c:v>0.50052580230671584</c:v>
                </c:pt>
                <c:pt idx="17">
                  <c:v>2.3582053348841523</c:v>
                </c:pt>
                <c:pt idx="18">
                  <c:v>3.9363241360993921</c:v>
                </c:pt>
                <c:pt idx="19">
                  <c:v>4.7127754515405336</c:v>
                </c:pt>
                <c:pt idx="20">
                  <c:v>6.6016581380235486</c:v>
                </c:pt>
                <c:pt idx="21">
                  <c:v>6.6020684003208663</c:v>
                </c:pt>
                <c:pt idx="22">
                  <c:v>6.5734598803660615</c:v>
                </c:pt>
                <c:pt idx="23">
                  <c:v>6.444954186115484</c:v>
                </c:pt>
                <c:pt idx="24">
                  <c:v>5.6190668174964333</c:v>
                </c:pt>
                <c:pt idx="25">
                  <c:v>4.6797972763630629</c:v>
                </c:pt>
                <c:pt idx="26">
                  <c:v>4.2101069569978469</c:v>
                </c:pt>
                <c:pt idx="27">
                  <c:v>4.9663431744282969</c:v>
                </c:pt>
                <c:pt idx="28">
                  <c:v>5.9620041216590289</c:v>
                </c:pt>
                <c:pt idx="29">
                  <c:v>7.156164691498951</c:v>
                </c:pt>
                <c:pt idx="30">
                  <c:v>8.3909178208091699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70320"/>
        <c:axId val="1199970712"/>
      </c:lineChart>
      <c:lineChart>
        <c:grouping val="standard"/>
        <c:varyColors val="0"/>
        <c:ser>
          <c:idx val="0"/>
          <c:order val="0"/>
          <c:tx>
            <c:strRef>
              <c:f>'Data 8'!$A$2</c:f>
              <c:strCache>
                <c:ptCount val="1"/>
                <c:pt idx="0">
                  <c:v>Net lending from the real economy’s side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8'!$B$1:$AF$1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8'!$B$2:$AF$2</c:f>
              <c:numCache>
                <c:formatCode>0.0</c:formatCode>
                <c:ptCount val="31"/>
                <c:pt idx="0">
                  <c:v>-6.1967088074997498</c:v>
                </c:pt>
                <c:pt idx="1">
                  <c:v>-5.7175824319238249</c:v>
                </c:pt>
                <c:pt idx="2">
                  <c:v>-6.3172131645275549</c:v>
                </c:pt>
                <c:pt idx="3">
                  <c:v>-6.1177737900818698</c:v>
                </c:pt>
                <c:pt idx="4">
                  <c:v>-5.2359058755587666</c:v>
                </c:pt>
                <c:pt idx="5">
                  <c:v>-3.6611360446609469</c:v>
                </c:pt>
                <c:pt idx="6">
                  <c:v>-0.98394265215258192</c:v>
                </c:pt>
                <c:pt idx="7">
                  <c:v>0.96035468964647441</c:v>
                </c:pt>
                <c:pt idx="8">
                  <c:v>1.8088077685583182</c:v>
                </c:pt>
                <c:pt idx="9">
                  <c:v>2.0467844521237497</c:v>
                </c:pt>
                <c:pt idx="10">
                  <c:v>2.1413312484937457</c:v>
                </c:pt>
                <c:pt idx="11">
                  <c:v>2.106598222742504</c:v>
                </c:pt>
                <c:pt idx="12">
                  <c:v>2.2451939912672021</c:v>
                </c:pt>
                <c:pt idx="13">
                  <c:v>2.1131798360809819</c:v>
                </c:pt>
                <c:pt idx="14">
                  <c:v>2.5256004584304255</c:v>
                </c:pt>
                <c:pt idx="15">
                  <c:v>3.0783400747409897</c:v>
                </c:pt>
                <c:pt idx="16">
                  <c:v>2.8907135260809196</c:v>
                </c:pt>
                <c:pt idx="17">
                  <c:v>3.4414423433219938</c:v>
                </c:pt>
                <c:pt idx="18">
                  <c:v>3.8449159334370959</c:v>
                </c:pt>
                <c:pt idx="19">
                  <c:v>4.3178823699741011</c:v>
                </c:pt>
                <c:pt idx="20">
                  <c:v>5.4093131199414373</c:v>
                </c:pt>
                <c:pt idx="21">
                  <c:v>5.9217448519978007</c:v>
                </c:pt>
                <c:pt idx="22">
                  <c:v>6.5842943738869497</c:v>
                </c:pt>
                <c:pt idx="23">
                  <c:v>7.556966351382016</c:v>
                </c:pt>
                <c:pt idx="24">
                  <c:v>7.1921654626613591</c:v>
                </c:pt>
                <c:pt idx="25">
                  <c:v>6.2631613128039945</c:v>
                </c:pt>
                <c:pt idx="26">
                  <c:v>6.138111070017267</c:v>
                </c:pt>
                <c:pt idx="27">
                  <c:v>6.0131141747995169</c:v>
                </c:pt>
                <c:pt idx="28">
                  <c:v>7.2222018566906216</c:v>
                </c:pt>
                <c:pt idx="29">
                  <c:v>8.5859002397117905</c:v>
                </c:pt>
                <c:pt idx="30">
                  <c:v>9.1013894230944796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71104"/>
        <c:axId val="1199971496"/>
      </c:lineChart>
      <c:catAx>
        <c:axId val="119997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081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70712"/>
        <c:crosses val="autoZero"/>
        <c:auto val="1"/>
        <c:lblAlgn val="ctr"/>
        <c:lblOffset val="100"/>
        <c:tickLblSkip val="1"/>
        <c:noMultiLvlLbl val="0"/>
      </c:catAx>
      <c:valAx>
        <c:axId val="1199970712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70320"/>
        <c:crosses val="autoZero"/>
        <c:crossBetween val="between"/>
        <c:majorUnit val="2"/>
      </c:valAx>
      <c:catAx>
        <c:axId val="1199971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50590349696564E-2"/>
              <c:y val="1.9746747957445759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199971496"/>
        <c:crosses val="autoZero"/>
        <c:auto val="1"/>
        <c:lblAlgn val="ctr"/>
        <c:lblOffset val="100"/>
        <c:noMultiLvlLbl val="0"/>
      </c:catAx>
      <c:valAx>
        <c:axId val="119997149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71104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66E-3"/>
          <c:y val="0.86781691473518785"/>
          <c:w val="0.9552291902424257"/>
          <c:h val="0.124346752894132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5.7087848344975697E-2"/>
          <c:w val="0.92389765136649604"/>
          <c:h val="0.62124536157118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9'!$A$4</c:f>
              <c:strCache>
                <c:ptCount val="1"/>
                <c:pt idx="0">
                  <c:v>Non-debt type financing 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9'!$B$4:$AF$4</c:f>
              <c:numCache>
                <c:formatCode>0.0</c:formatCode>
                <c:ptCount val="31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0.82017772430370006</c:v>
                </c:pt>
                <c:pt idx="21">
                  <c:v>-0.86009089330540001</c:v>
                </c:pt>
                <c:pt idx="22">
                  <c:v>-0.60863573714350017</c:v>
                </c:pt>
                <c:pt idx="23">
                  <c:v>2.0009976073217004</c:v>
                </c:pt>
                <c:pt idx="24">
                  <c:v>0.79622901928530021</c:v>
                </c:pt>
                <c:pt idx="25">
                  <c:v>-1.3990146190618999</c:v>
                </c:pt>
                <c:pt idx="26">
                  <c:v>0.8581160095732</c:v>
                </c:pt>
                <c:pt idx="27">
                  <c:v>1.2456361521549</c:v>
                </c:pt>
                <c:pt idx="28">
                  <c:v>-0.30149293681150002</c:v>
                </c:pt>
                <c:pt idx="29">
                  <c:v>-1.2766405132217</c:v>
                </c:pt>
                <c:pt idx="30">
                  <c:v>0.49344000644100011</c:v>
                </c:pt>
              </c:numCache>
            </c:numRef>
          </c:val>
        </c:ser>
        <c:ser>
          <c:idx val="1"/>
          <c:order val="1"/>
          <c:tx>
            <c:strRef>
              <c:f>'Data 9'!$A$3</c:f>
              <c:strCache>
                <c:ptCount val="1"/>
                <c:pt idx="0">
                  <c:v>Debt-type financing 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9'!$B$3:$AF$3</c:f>
              <c:numCache>
                <c:formatCode>0.0</c:formatCode>
                <c:ptCount val="31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-2.4549824153577</c:v>
                </c:pt>
                <c:pt idx="21">
                  <c:v>-1.1010457864960999</c:v>
                </c:pt>
                <c:pt idx="22">
                  <c:v>-1.2432788336179996</c:v>
                </c:pt>
                <c:pt idx="23">
                  <c:v>-3.6945026036688002</c:v>
                </c:pt>
                <c:pt idx="24">
                  <c:v>-1.3895981066179002</c:v>
                </c:pt>
                <c:pt idx="25">
                  <c:v>0.48429813565889979</c:v>
                </c:pt>
                <c:pt idx="26">
                  <c:v>-2.1123717722333</c:v>
                </c:pt>
                <c:pt idx="27">
                  <c:v>-3.3964073956215</c:v>
                </c:pt>
                <c:pt idx="28">
                  <c:v>-1.5208156375355002</c:v>
                </c:pt>
                <c:pt idx="29">
                  <c:v>-1.3934062396760998</c:v>
                </c:pt>
                <c:pt idx="30">
                  <c:v>-3.4608671041809997</c:v>
                </c:pt>
              </c:numCache>
            </c:numRef>
          </c:val>
        </c:ser>
        <c:ser>
          <c:idx val="2"/>
          <c:order val="2"/>
          <c:tx>
            <c:strRef>
              <c:f>'Data 9'!$A$2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9'!$B$2:$AF$2</c:f>
              <c:numCache>
                <c:formatCode>0.0</c:formatCode>
                <c:ptCount val="31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0.23829970836319989</c:v>
                </c:pt>
                <c:pt idx="21">
                  <c:v>5.6883504121700068E-2</c:v>
                </c:pt>
                <c:pt idx="22">
                  <c:v>0.12904644417659994</c:v>
                </c:pt>
                <c:pt idx="23">
                  <c:v>0.19335932406450002</c:v>
                </c:pt>
                <c:pt idx="24">
                  <c:v>-1.5301522703599971E-2</c:v>
                </c:pt>
                <c:pt idx="25">
                  <c:v>-6.2021296587999812E-2</c:v>
                </c:pt>
                <c:pt idx="26">
                  <c:v>-1.1994679210299978E-2</c:v>
                </c:pt>
                <c:pt idx="27">
                  <c:v>-0.17530229347420004</c:v>
                </c:pt>
                <c:pt idx="28">
                  <c:v>0.10754986156530004</c:v>
                </c:pt>
                <c:pt idx="29">
                  <c:v>0.34927278706319997</c:v>
                </c:pt>
                <c:pt idx="30">
                  <c:v>0.28840113839160003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199973456"/>
        <c:axId val="1199973848"/>
      </c:barChart>
      <c:lineChart>
        <c:grouping val="standard"/>
        <c:varyColors val="0"/>
        <c:ser>
          <c:idx val="3"/>
          <c:order val="3"/>
          <c:tx>
            <c:strRef>
              <c:f>'Data 9'!$A$5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38100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'Data 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9'!$B$5:$AF$5</c:f>
              <c:numCache>
                <c:formatCode>0.0</c:formatCode>
                <c:ptCount val="31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-1.3965049826908</c:v>
                </c:pt>
                <c:pt idx="21">
                  <c:v>-1.9042531756797998</c:v>
                </c:pt>
                <c:pt idx="22">
                  <c:v>-1.7228681265849</c:v>
                </c:pt>
                <c:pt idx="23">
                  <c:v>-1.5001456722825997</c:v>
                </c:pt>
                <c:pt idx="24">
                  <c:v>-0.60867061003620004</c:v>
                </c:pt>
                <c:pt idx="25">
                  <c:v>-0.97673777999099998</c:v>
                </c:pt>
                <c:pt idx="26">
                  <c:v>-1.2662504418703999</c:v>
                </c:pt>
                <c:pt idx="27">
                  <c:v>-2.3260735369407999</c:v>
                </c:pt>
                <c:pt idx="28">
                  <c:v>-1.7147587127817001</c:v>
                </c:pt>
                <c:pt idx="29">
                  <c:v>-2.3207739658345998</c:v>
                </c:pt>
                <c:pt idx="30">
                  <c:v>-2.6790259593483996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9'!$A$6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9'!$B$6:$AF$6</c:f>
              <c:numCache>
                <c:formatCode>0.0</c:formatCode>
                <c:ptCount val="31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-1.4569687150527999</c:v>
                </c:pt>
                <c:pt idx="21">
                  <c:v>-1.6556578336704999</c:v>
                </c:pt>
                <c:pt idx="22">
                  <c:v>-2.1991026189666001</c:v>
                </c:pt>
                <c:pt idx="23">
                  <c:v>-2.3376541702313998</c:v>
                </c:pt>
                <c:pt idx="24">
                  <c:v>-1.1493404285874</c:v>
                </c:pt>
                <c:pt idx="25">
                  <c:v>-0.74920799964880003</c:v>
                </c:pt>
                <c:pt idx="26">
                  <c:v>-2.1084959268893999</c:v>
                </c:pt>
                <c:pt idx="27">
                  <c:v>-2.2620141466491002</c:v>
                </c:pt>
                <c:pt idx="28">
                  <c:v>-2.4923229370016</c:v>
                </c:pt>
                <c:pt idx="29">
                  <c:v>-2.2889988892055997</c:v>
                </c:pt>
                <c:pt idx="30">
                  <c:v>-2.7627800935787001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74240"/>
        <c:axId val="1199974632"/>
      </c:lineChart>
      <c:catAx>
        <c:axId val="119997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4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199973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973848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199973456"/>
        <c:crosses val="autoZero"/>
        <c:crossBetween val="between"/>
        <c:majorUnit val="1"/>
      </c:valAx>
      <c:catAx>
        <c:axId val="11999742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7766772244564617"/>
              <c:y val="5.853923431984793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199974632"/>
        <c:crosses val="autoZero"/>
        <c:auto val="1"/>
        <c:lblAlgn val="ctr"/>
        <c:lblOffset val="100"/>
        <c:noMultiLvlLbl val="0"/>
      </c:catAx>
      <c:valAx>
        <c:axId val="1199974632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199974240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3191765606101764"/>
          <c:w val="0.99850826220929134"/>
          <c:h val="0.1646926500958539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http://emir.palyazat.gov.hu/nd/kozvel/?link=umft_2_1&amp;prg_abbr=uszt_umft&amp;sc=1&amp;ml=1&amp;sr=16106&amp;offset=8&amp;id_regio_szekhely=6&amp;id_op=-1&amp;id_tamogatascel=-1&amp;id_paly_tip=-1&amp;id_paly_altip=-1" TargetMode="External"/><Relationship Id="rId3" Type="http://schemas.openxmlformats.org/officeDocument/2006/relationships/hyperlink" Target="http://emir.palyazat.gov.hu/nd/kozvel/?link=umft_2_1&amp;prg_abbr=uszt_umft&amp;sc=1&amp;ml=1&amp;sr=2686&amp;offset=8&amp;id_regio_szekhely=1&amp;id_op=-1&amp;id_tamogatascel=-1&amp;id_paly_tip=-1&amp;id_paly_altip=-1" TargetMode="External"/><Relationship Id="rId7" Type="http://schemas.openxmlformats.org/officeDocument/2006/relationships/hyperlink" Target="http://emir.palyazat.gov.hu/nd/kozvel/?link=umft_2_1&amp;prg_abbr=uszt_umft&amp;sc=1&amp;ml=1&amp;sr=13422&amp;offset=8&amp;id_regio_szekhely=5&amp;id_op=-1&amp;id_tamogatascel=-1&amp;id_paly_tip=-1&amp;id_paly_altip=-1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emir.palyazat.gov.hu/nd/kozvel/?link=umft_2_1&amp;prg_abbr=uszt_umft&amp;sc=1&amp;ml=1&amp;sr=2&amp;offset=8&amp;id_regio_szekhely=0&amp;id_op=-1&amp;id_tamogatascel=-1&amp;id_paly_tip=-1&amp;id_paly_altip=-1" TargetMode="External"/><Relationship Id="rId6" Type="http://schemas.openxmlformats.org/officeDocument/2006/relationships/hyperlink" Target="http://emir.palyazat.gov.hu/nd/kozvel/?link=umft_2_1&amp;prg_abbr=uszt_umft&amp;sc=1&amp;ml=1&amp;sr=10738&amp;offset=8&amp;id_regio_szekhely=4&amp;id_op=-1&amp;id_tamogatascel=-1&amp;id_paly_tip=-1&amp;id_paly_altip=-1" TargetMode="External"/><Relationship Id="rId5" Type="http://schemas.openxmlformats.org/officeDocument/2006/relationships/hyperlink" Target="http://emir.palyazat.gov.hu/nd/kozvel/?link=umft_2_1&amp;prg_abbr=uszt_umft&amp;sc=1&amp;ml=1&amp;sr=8054&amp;offset=8&amp;id_regio_szekhely=3&amp;id_op=-1&amp;id_tamogatascel=-1&amp;id_paly_tip=-1&amp;id_paly_altip=-1" TargetMode="External"/><Relationship Id="rId4" Type="http://schemas.openxmlformats.org/officeDocument/2006/relationships/hyperlink" Target="http://emir.palyazat.gov.hu/nd/kozvel/?link=umft_2_1&amp;prg_abbr=uszt_umft&amp;sc=1&amp;ml=1&amp;sr=5370&amp;offset=8&amp;id_regio_szekhely=2&amp;id_op=-1&amp;id_tamogatascel=-1&amp;id_paly_tip=-1&amp;id_paly_altip=-1" TargetMode="External"/><Relationship Id="rId9" Type="http://schemas.openxmlformats.org/officeDocument/2006/relationships/hyperlink" Target="http://emir.palyazat.gov.hu/nd/kozvel/?link=umft_2_1&amp;prg_abbr=uszt_umft&amp;sc=1&amp;ml=1&amp;sr=18790&amp;offset=8&amp;id_regio_szekhely=7&amp;id_op=-1&amp;id_tamogatascel=-1&amp;id_paly_tip=-1&amp;id_paly_altip=-1" TargetMode="Externa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800">
              <a:effectLst/>
              <a:latin typeface="+mn-lt"/>
              <a:ea typeface="+mn-ea"/>
              <a:cs typeface="+mn-cs"/>
            </a:rPr>
            <a:t>Net borrowing </a:t>
          </a:r>
          <a:r>
            <a:rPr lang="hu-HU" sz="1800" baseline="0">
              <a:effectLst/>
              <a:latin typeface="+mn-lt"/>
              <a:ea typeface="+mn-ea"/>
              <a:cs typeface="+mn-cs"/>
            </a:rPr>
            <a:t>- inflow</a:t>
          </a:r>
          <a:endParaRPr lang="hu-HU" sz="1800">
            <a:effectLst/>
          </a:endParaRPr>
        </a:p>
        <a:p xmlns:a="http://schemas.openxmlformats.org/drawingml/2006/main">
          <a:pPr algn="ctr"/>
          <a:endParaRPr lang="hu-HU" sz="1800" dirty="0" err="1" smtClean="0"/>
        </a:p>
      </cdr:txBody>
    </cdr:sp>
  </cdr:relSizeAnchor>
  <cdr:relSizeAnchor xmlns:cdr="http://schemas.openxmlformats.org/drawingml/2006/chartDrawing">
    <cdr:from>
      <cdr:x>0.08188</cdr:x>
      <cdr:y>0.61809</cdr:y>
    </cdr:from>
    <cdr:to>
      <cdr:x>0.54554</cdr:x>
      <cdr:y>0.66929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62000" y="3756089"/>
          <a:ext cx="4314774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800">
              <a:effectLst/>
              <a:latin typeface="+mn-lt"/>
              <a:ea typeface="+mn-ea"/>
              <a:cs typeface="+mn-cs"/>
            </a:rPr>
            <a:t>Net lending </a:t>
          </a:r>
          <a:r>
            <a:rPr lang="hu-HU" sz="1800" baseline="0">
              <a:effectLst/>
              <a:latin typeface="+mn-lt"/>
              <a:ea typeface="+mn-ea"/>
              <a:cs typeface="+mn-cs"/>
            </a:rPr>
            <a:t>- outflow</a:t>
          </a:r>
          <a:endParaRPr lang="hu-HU" sz="1800">
            <a:effectLst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0.03054</cdr:x>
      <cdr:y>0.01116</cdr:y>
    </cdr:from>
    <cdr:to>
      <cdr:x>0.21674</cdr:x>
      <cdr:y>0.06745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284230" y="67845"/>
          <a:ext cx="1732763" cy="3420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600" dirty="0" err="1" smtClean="0">
              <a:latin typeface="Trebuchet MS" panose="020B0603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0.93654</cdr:x>
      <cdr:y>0.01274</cdr:y>
    </cdr:from>
    <cdr:to>
      <cdr:x>0.96111</cdr:x>
      <cdr:y>0.06715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8715376" y="77405"/>
          <a:ext cx="228600" cy="33064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dirty="0" err="1" smtClean="0">
              <a:latin typeface="Trebuchet MS" panose="020B0603020202020204" pitchFamily="34" charset="0"/>
            </a:rPr>
            <a:t>%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2" name="Kép 1" descr="http://emir.palyazat.gov.hu/nd/kozvel/newdesign/arrow_dark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3" name="Kép 2" descr="http://emir.palyazat.gov.hu/nd/kozvel/newdesign/arrow_dark.gif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4" name="Kép 3" descr="http://emir.palyazat.gov.hu/nd/kozvel/newdesign/arrow_dark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5" name="Kép 4" descr="http://emir.palyazat.gov.hu/nd/kozvel/newdesign/arrow_dark.gif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6" name="Kép 5" descr="http://emir.palyazat.gov.hu/nd/kozvel/newdesign/arrow_dark.gif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7" name="Kép 6" descr="http://emir.palyazat.gov.hu/nd/kozvel/newdesign/arrow_dark.gif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8" name="Kép 7" descr="http://emir.palyazat.gov.hu/nd/kozvel/newdesign/arrow_dark.gif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9" name="Kép 8" descr="http://emir.palyazat.gov.hu/nd/kozvel/newdesign/arrow_dark.gif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0.23707</cdr:x>
      <cdr:y>0.04709</cdr:y>
    </cdr:from>
    <cdr:to>
      <cdr:x>0.238</cdr:x>
      <cdr:y>0.75585</cdr:y>
    </cdr:to>
    <cdr:sp macro="" textlink="">
      <cdr:nvSpPr>
        <cdr:cNvPr id="2" name="Egyenes összekötő 1"/>
        <cdr:cNvSpPr/>
      </cdr:nvSpPr>
      <cdr:spPr>
        <a:xfrm xmlns:a="http://schemas.openxmlformats.org/drawingml/2006/main" flipH="1">
          <a:off x="2207574" y="286543"/>
          <a:ext cx="8660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0.40716</cdr:x>
      <cdr:y>0.04341</cdr:y>
    </cdr:from>
    <cdr:to>
      <cdr:x>0.40809</cdr:x>
      <cdr:y>0.75217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3791548" y="264131"/>
          <a:ext cx="8660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0.57607</cdr:x>
      <cdr:y>0.04709</cdr:y>
    </cdr:from>
    <cdr:to>
      <cdr:x>0.57699</cdr:x>
      <cdr:y>0.75585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5364440" y="286553"/>
          <a:ext cx="8568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0.74553</cdr:x>
      <cdr:y>0.04518</cdr:y>
    </cdr:from>
    <cdr:to>
      <cdr:x>0.74645</cdr:x>
      <cdr:y>0.75394</cdr:y>
    </cdr:to>
    <cdr:sp macro="" textlink="">
      <cdr:nvSpPr>
        <cdr:cNvPr id="5" name="Egyenes összekötő 4"/>
        <cdr:cNvSpPr/>
      </cdr:nvSpPr>
      <cdr:spPr>
        <a:xfrm xmlns:a="http://schemas.openxmlformats.org/drawingml/2006/main" flipH="1">
          <a:off x="6942417" y="274918"/>
          <a:ext cx="8568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0.21584</cdr:x>
      <cdr:y>0.04325</cdr:y>
    </cdr:from>
    <cdr:to>
      <cdr:x>0.21677</cdr:x>
      <cdr:y>0.75201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2008634" y="262844"/>
          <a:ext cx="8654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0.43581</cdr:x>
      <cdr:y>0.0434</cdr:y>
    </cdr:from>
    <cdr:to>
      <cdr:x>0.43674</cdr:x>
      <cdr:y>0.75216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4055635" y="263724"/>
          <a:ext cx="8654" cy="43070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0.60786</cdr:x>
      <cdr:y>0.05016</cdr:y>
    </cdr:from>
    <cdr:to>
      <cdr:x>0.60798</cdr:x>
      <cdr:y>0.74931</cdr:y>
    </cdr:to>
    <cdr:sp macro="" textlink="">
      <cdr:nvSpPr>
        <cdr:cNvPr id="5" name="Egyenes összekötő 4"/>
        <cdr:cNvSpPr/>
      </cdr:nvSpPr>
      <cdr:spPr>
        <a:xfrm xmlns:a="http://schemas.openxmlformats.org/drawingml/2006/main" flipH="1">
          <a:off x="5656700" y="304800"/>
          <a:ext cx="1149" cy="4248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0.77994</cdr:x>
      <cdr:y>0.04702</cdr:y>
    </cdr:from>
    <cdr:to>
      <cdr:x>0.78297</cdr:x>
      <cdr:y>0.75088</cdr:y>
    </cdr:to>
    <cdr:sp macro="" textlink="">
      <cdr:nvSpPr>
        <cdr:cNvPr id="6" name="Egyenes összekötő 5"/>
        <cdr:cNvSpPr/>
      </cdr:nvSpPr>
      <cdr:spPr>
        <a:xfrm xmlns:a="http://schemas.openxmlformats.org/drawingml/2006/main">
          <a:off x="7258050" y="285750"/>
          <a:ext cx="28200" cy="42773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0.23301</cdr:x>
      <cdr:y>0.0554</cdr:y>
    </cdr:from>
    <cdr:to>
      <cdr:x>0.23394</cdr:x>
      <cdr:y>0.76416</cdr:y>
    </cdr:to>
    <cdr:sp macro="" textlink="">
      <cdr:nvSpPr>
        <cdr:cNvPr id="2" name="Egyenes összekötő 1"/>
        <cdr:cNvSpPr/>
      </cdr:nvSpPr>
      <cdr:spPr>
        <a:xfrm xmlns:a="http://schemas.openxmlformats.org/drawingml/2006/main" flipH="1">
          <a:off x="2168335" y="336647"/>
          <a:ext cx="8654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0.41647</cdr:x>
      <cdr:y>0.0554</cdr:y>
    </cdr:from>
    <cdr:to>
      <cdr:x>0.4174</cdr:x>
      <cdr:y>0.76416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3875654" y="336679"/>
          <a:ext cx="8655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0.58352</cdr:x>
      <cdr:y>0.0507</cdr:y>
    </cdr:from>
    <cdr:to>
      <cdr:x>0.58445</cdr:x>
      <cdr:y>0.75946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5430230" y="308072"/>
          <a:ext cx="8655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0.76801</cdr:x>
      <cdr:y>0.0554</cdr:y>
    </cdr:from>
    <cdr:to>
      <cdr:x>0.76894</cdr:x>
      <cdr:y>0.76416</cdr:y>
    </cdr:to>
    <cdr:sp macro="" textlink="">
      <cdr:nvSpPr>
        <cdr:cNvPr id="5" name="Egyenes összekötő 4"/>
        <cdr:cNvSpPr/>
      </cdr:nvSpPr>
      <cdr:spPr>
        <a:xfrm xmlns:a="http://schemas.openxmlformats.org/drawingml/2006/main" flipH="1">
          <a:off x="7147014" y="336647"/>
          <a:ext cx="8655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25" sqref="I25"/>
    </sheetView>
  </sheetViews>
  <sheetFormatPr defaultColWidth="9" defaultRowHeight="12.75" x14ac:dyDescent="0.2"/>
  <cols>
    <col min="1" max="1" width="30" style="15" customWidth="1"/>
    <col min="2" max="32" width="9.85546875" style="15" bestFit="1" customWidth="1"/>
    <col min="33" max="16384" width="9" style="15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4" t="s">
        <v>9</v>
      </c>
      <c r="B2" s="16">
        <v>0.54536632644263494</v>
      </c>
      <c r="C2" s="16">
        <v>0.61078501557462439</v>
      </c>
      <c r="D2" s="16">
        <v>0.27743024588782728</v>
      </c>
      <c r="E2" s="16">
        <v>0.35818674794320465</v>
      </c>
      <c r="F2" s="16">
        <v>0.72887956218095373</v>
      </c>
      <c r="G2" s="16">
        <v>1.6995349406964546</v>
      </c>
      <c r="H2" s="16">
        <v>3.0706491816275538</v>
      </c>
      <c r="I2" s="16">
        <v>4.0430976229798068</v>
      </c>
      <c r="J2" s="16">
        <v>4.7530171319975345</v>
      </c>
      <c r="K2" s="16">
        <v>4.906025196811763</v>
      </c>
      <c r="L2" s="16">
        <v>4.9368315246070482</v>
      </c>
      <c r="M2" s="16">
        <v>5.3566292998088318</v>
      </c>
      <c r="N2" s="16">
        <v>5.6679263188678899</v>
      </c>
      <c r="O2" s="16">
        <v>5.8176636144504572</v>
      </c>
      <c r="P2" s="16">
        <v>6.1119417109155547</v>
      </c>
      <c r="Q2" s="16">
        <v>6.170494289108241</v>
      </c>
      <c r="R2" s="16">
        <v>6.0513936354509257</v>
      </c>
      <c r="S2" s="16">
        <v>6.4599399973676448</v>
      </c>
      <c r="T2" s="16">
        <v>6.9762844085738642</v>
      </c>
      <c r="U2" s="16">
        <v>6.789534151408434</v>
      </c>
      <c r="V2" s="16">
        <v>7.1173223243960884</v>
      </c>
      <c r="W2" s="16">
        <v>6.8529272015642535</v>
      </c>
      <c r="X2" s="16">
        <v>7.133844206400032</v>
      </c>
      <c r="Y2" s="16">
        <v>7.2998013116449556</v>
      </c>
      <c r="Z2" s="16">
        <v>7.5381416679101445</v>
      </c>
      <c r="AA2" s="16">
        <v>7.3008779355491331</v>
      </c>
      <c r="AB2" s="16">
        <v>7.1971922802168642</v>
      </c>
      <c r="AC2" s="16">
        <v>7.3958332810776737</v>
      </c>
      <c r="AD2" s="16">
        <v>7.7740722044652006</v>
      </c>
      <c r="AE2" s="16">
        <v>8.2847655997533902</v>
      </c>
      <c r="AF2" s="16">
        <v>8.5031179551113585</v>
      </c>
    </row>
    <row r="3" spans="1:32" x14ac:dyDescent="0.2">
      <c r="A3" s="14" t="s">
        <v>10</v>
      </c>
      <c r="B3" s="16">
        <v>-6.8933334588151665</v>
      </c>
      <c r="C3" s="16">
        <v>-6.3535199350859131</v>
      </c>
      <c r="D3" s="16">
        <v>-6.6647118072444025</v>
      </c>
      <c r="E3" s="16">
        <v>-6.913264539667467</v>
      </c>
      <c r="F3" s="16">
        <v>-6.9365104608836159</v>
      </c>
      <c r="G3" s="16">
        <v>-6.9423469598037162</v>
      </c>
      <c r="H3" s="16">
        <v>-6.3724173953423655</v>
      </c>
      <c r="I3" s="16">
        <v>-5.6846361802864074</v>
      </c>
      <c r="J3" s="16">
        <v>-5.7445654935931376</v>
      </c>
      <c r="K3" s="16">
        <v>-5.7696991500147323</v>
      </c>
      <c r="L3" s="16">
        <v>-5.7891674342349582</v>
      </c>
      <c r="M3" s="16">
        <v>-5.7324184467294241</v>
      </c>
      <c r="N3" s="16">
        <v>-5.7868811942674512</v>
      </c>
      <c r="O3" s="16">
        <v>-5.8586832992805666</v>
      </c>
      <c r="P3" s="16">
        <v>-5.9091808624190199</v>
      </c>
      <c r="Q3" s="16">
        <v>-6.1467889214639513</v>
      </c>
      <c r="R3" s="16">
        <v>-5.9404918441981129</v>
      </c>
      <c r="S3" s="16">
        <v>-5.8205037346944035</v>
      </c>
      <c r="T3" s="16">
        <v>-5.5678077226930034</v>
      </c>
      <c r="U3" s="16">
        <v>-5.5625801186136794</v>
      </c>
      <c r="V3" s="16">
        <v>-5.2577075323618985</v>
      </c>
      <c r="W3" s="16">
        <v>-4.9681836576496972</v>
      </c>
      <c r="X3" s="16">
        <v>-4.7084737159348462</v>
      </c>
      <c r="Y3" s="16">
        <v>-4.2570335072713146</v>
      </c>
      <c r="Z3" s="16">
        <v>-4.6058063006212748</v>
      </c>
      <c r="AA3" s="16">
        <v>-4.9883392175503349</v>
      </c>
      <c r="AB3" s="16">
        <v>-5.3795205778174964</v>
      </c>
      <c r="AC3" s="16">
        <v>-5.7255217695452085</v>
      </c>
      <c r="AD3" s="16">
        <v>-5.4755346767405433</v>
      </c>
      <c r="AE3" s="16">
        <v>-5.2149911389940167</v>
      </c>
      <c r="AF3" s="16">
        <v>-5.0221836539694449</v>
      </c>
    </row>
    <row r="4" spans="1:32" x14ac:dyDescent="0.2">
      <c r="A4" s="14" t="s">
        <v>11</v>
      </c>
      <c r="B4" s="16">
        <v>0.14453590068207356</v>
      </c>
      <c r="C4" s="16">
        <v>1.5652641492345042E-2</v>
      </c>
      <c r="D4" s="16">
        <v>5.7075262843160848E-2</v>
      </c>
      <c r="E4" s="16">
        <v>0.43649658761342669</v>
      </c>
      <c r="F4" s="16">
        <v>0.98800295532732485</v>
      </c>
      <c r="G4" s="16">
        <v>1.5912550252463302</v>
      </c>
      <c r="H4" s="16">
        <v>2.3199173559901456</v>
      </c>
      <c r="I4" s="16">
        <v>2.5999383967173957</v>
      </c>
      <c r="J4" s="16">
        <v>2.8024827272356432</v>
      </c>
      <c r="K4" s="16">
        <v>2.9147586249688699</v>
      </c>
      <c r="L4" s="16">
        <v>2.99527173037401</v>
      </c>
      <c r="M4" s="16">
        <v>2.4839137699408531</v>
      </c>
      <c r="N4" s="16">
        <v>2.3678647325026376</v>
      </c>
      <c r="O4" s="16">
        <v>2.1585137818984976</v>
      </c>
      <c r="P4" s="16">
        <v>2.3225963747427381</v>
      </c>
      <c r="Q4" s="16">
        <v>3.0622068033956684</v>
      </c>
      <c r="R4" s="16">
        <v>2.7804059101694913</v>
      </c>
      <c r="S4" s="16">
        <v>2.7985386588349681</v>
      </c>
      <c r="T4" s="16">
        <v>2.4302253994623189</v>
      </c>
      <c r="U4" s="16">
        <v>3.0858574830178811</v>
      </c>
      <c r="V4" s="16">
        <v>3.5457120118516325</v>
      </c>
      <c r="W4" s="16">
        <v>4.0288600062822999</v>
      </c>
      <c r="X4" s="16">
        <v>4.1455542753123282</v>
      </c>
      <c r="Y4" s="16">
        <v>4.515042619699317</v>
      </c>
      <c r="Z4" s="16">
        <v>4.2629149066979508</v>
      </c>
      <c r="AA4" s="16">
        <v>3.9565923329058386</v>
      </c>
      <c r="AB4" s="16">
        <v>4.3236000371099976</v>
      </c>
      <c r="AC4" s="16">
        <v>4.3435364673189616</v>
      </c>
      <c r="AD4" s="16">
        <v>4.9298621614052349</v>
      </c>
      <c r="AE4" s="16">
        <v>5.5312586087137667</v>
      </c>
      <c r="AF4" s="16">
        <v>5.6316352241608723</v>
      </c>
    </row>
    <row r="5" spans="1:32" x14ac:dyDescent="0.2">
      <c r="A5" s="14" t="s">
        <v>12</v>
      </c>
      <c r="B5" s="16">
        <v>-6.203431231690459</v>
      </c>
      <c r="C5" s="16">
        <v>-5.7270822780189441</v>
      </c>
      <c r="D5" s="16">
        <v>-6.3302062985134144</v>
      </c>
      <c r="E5" s="16">
        <v>-6.1185812041108365</v>
      </c>
      <c r="F5" s="16">
        <v>-5.2196279433753379</v>
      </c>
      <c r="G5" s="16">
        <v>-3.651556993860932</v>
      </c>
      <c r="H5" s="16">
        <v>-0.98185085772466651</v>
      </c>
      <c r="I5" s="16">
        <v>0.95839983941079609</v>
      </c>
      <c r="J5" s="16">
        <v>1.8109343656400398</v>
      </c>
      <c r="K5" s="16">
        <v>2.0510846717659001</v>
      </c>
      <c r="L5" s="16">
        <v>2.1429358207460996</v>
      </c>
      <c r="M5" s="16">
        <v>2.1081246230202595</v>
      </c>
      <c r="N5" s="16">
        <v>2.2489098571030759</v>
      </c>
      <c r="O5" s="16">
        <v>2.1174940970683882</v>
      </c>
      <c r="P5" s="16">
        <v>2.5253572232392734</v>
      </c>
      <c r="Q5" s="16">
        <v>3.0859121710399586</v>
      </c>
      <c r="R5" s="16">
        <v>2.8913077014223032</v>
      </c>
      <c r="S5" s="16">
        <v>3.437974921508208</v>
      </c>
      <c r="T5" s="16">
        <v>3.8387020853431797</v>
      </c>
      <c r="U5" s="16">
        <v>4.3128115158126361</v>
      </c>
      <c r="V5" s="16">
        <v>5.4053268038858242</v>
      </c>
      <c r="W5" s="16">
        <v>5.9136035501968536</v>
      </c>
      <c r="X5" s="16">
        <v>6.5709247657775149</v>
      </c>
      <c r="Y5" s="16">
        <v>7.557810424072958</v>
      </c>
      <c r="Z5" s="16">
        <v>7.1952502739868196</v>
      </c>
      <c r="AA5" s="16">
        <v>6.2691310509046376</v>
      </c>
      <c r="AB5" s="16">
        <v>6.1412717395093663</v>
      </c>
      <c r="AC5" s="16">
        <v>6.0138479788514259</v>
      </c>
      <c r="AD5" s="16">
        <v>7.2283996891298914</v>
      </c>
      <c r="AE5" s="16">
        <v>8.6010330694731394</v>
      </c>
      <c r="AF5" s="16">
        <v>9.112569525302785</v>
      </c>
    </row>
    <row r="6" spans="1:32" x14ac:dyDescent="0.2">
      <c r="A6" s="14" t="s">
        <v>13</v>
      </c>
      <c r="B6" s="16">
        <v>-6.8962155445758437</v>
      </c>
      <c r="C6" s="16">
        <v>-6.2836223013135823</v>
      </c>
      <c r="D6" s="16">
        <v>-6.73545448390212</v>
      </c>
      <c r="E6" s="16">
        <v>-7.077301287427737</v>
      </c>
      <c r="F6" s="16">
        <v>-6.4522425180507739</v>
      </c>
      <c r="G6" s="16">
        <v>-5.2313540877062481</v>
      </c>
      <c r="H6" s="16">
        <v>-2.945884206455847</v>
      </c>
      <c r="I6" s="16">
        <v>-0.80337926566597073</v>
      </c>
      <c r="J6" s="16">
        <v>-0.15540151730222657</v>
      </c>
      <c r="K6" s="16">
        <v>-5.3975157786777389E-2</v>
      </c>
      <c r="L6" s="16">
        <v>-7.6888550157911753E-2</v>
      </c>
      <c r="M6" s="16">
        <v>0.27882377984440654</v>
      </c>
      <c r="N6" s="16">
        <v>0.46732222399954987</v>
      </c>
      <c r="O6" s="16">
        <v>0.47903285050833239</v>
      </c>
      <c r="P6" s="16">
        <v>0.71348888654543619</v>
      </c>
      <c r="Q6" s="16">
        <v>0.74873133197982911</v>
      </c>
      <c r="R6" s="16">
        <v>0.58073076626964271</v>
      </c>
      <c r="S6" s="16">
        <v>1.032289414231105</v>
      </c>
      <c r="T6" s="16">
        <v>1.6557959376024021</v>
      </c>
      <c r="U6" s="16">
        <v>1.7673410370200517</v>
      </c>
      <c r="V6" s="16">
        <v>2.6810590478240486</v>
      </c>
      <c r="W6" s="16">
        <v>2.8838029340344487</v>
      </c>
      <c r="X6" s="16">
        <v>3.4479285725233857</v>
      </c>
      <c r="Y6" s="16">
        <v>3.9882276102847802</v>
      </c>
      <c r="Z6" s="16">
        <v>3.9044527647665812</v>
      </c>
      <c r="AA6" s="16">
        <v>3.1851849077171481</v>
      </c>
      <c r="AB6" s="16">
        <v>2.7756628927328237</v>
      </c>
      <c r="AC6" s="16">
        <v>2.2598032913624588</v>
      </c>
      <c r="AD6" s="16">
        <v>2.8900129039750886</v>
      </c>
      <c r="AE6" s="16">
        <v>3.7307578124498662</v>
      </c>
      <c r="AF6" s="16">
        <v>4.1931318640730995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8.85546875" style="22" bestFit="1" customWidth="1"/>
    <col min="2" max="13" width="10.42578125" style="22" bestFit="1" customWidth="1"/>
    <col min="14" max="14" width="10.42578125" style="22" customWidth="1"/>
    <col min="15" max="15" width="10.42578125" style="22" bestFit="1" customWidth="1"/>
    <col min="16" max="16" width="10.42578125" style="22" customWidth="1"/>
    <col min="17" max="17" width="10.42578125" style="22" bestFit="1" customWidth="1"/>
    <col min="18" max="18" width="10.42578125" style="22" customWidth="1"/>
    <col min="19" max="23" width="10.42578125" style="22" bestFit="1" customWidth="1"/>
    <col min="24" max="24" width="10.28515625" style="22" bestFit="1" customWidth="1"/>
    <col min="25" max="25" width="10.42578125" style="22" bestFit="1" customWidth="1"/>
    <col min="26" max="28" width="14.7109375" style="22" customWidth="1"/>
    <col min="29" max="30" width="13.85546875" style="22" customWidth="1"/>
    <col min="31" max="32" width="10.42578125" style="22" bestFit="1" customWidth="1"/>
    <col min="33" max="215" width="9.140625" style="22"/>
    <col min="216" max="216" width="25.28515625" style="22" customWidth="1"/>
    <col min="217" max="217" width="24.5703125" style="22" customWidth="1"/>
    <col min="218" max="248" width="0" style="22" hidden="1" customWidth="1"/>
    <col min="249" max="269" width="10.42578125" style="22" bestFit="1" customWidth="1"/>
    <col min="270" max="270" width="10.42578125" style="22" customWidth="1"/>
    <col min="271" max="271" width="10.42578125" style="22" bestFit="1" customWidth="1"/>
    <col min="272" max="272" width="10.42578125" style="22" customWidth="1"/>
    <col min="273" max="273" width="10.42578125" style="22" bestFit="1" customWidth="1"/>
    <col min="274" max="274" width="10.42578125" style="22" customWidth="1"/>
    <col min="275" max="279" width="10.42578125" style="22" bestFit="1" customWidth="1"/>
    <col min="280" max="280" width="10.28515625" style="22" bestFit="1" customWidth="1"/>
    <col min="281" max="282" width="10.42578125" style="22" bestFit="1" customWidth="1"/>
    <col min="283" max="471" width="9.140625" style="22"/>
    <col min="472" max="472" width="25.28515625" style="22" customWidth="1"/>
    <col min="473" max="473" width="24.5703125" style="22" customWidth="1"/>
    <col min="474" max="504" width="0" style="22" hidden="1" customWidth="1"/>
    <col min="505" max="525" width="10.42578125" style="22" bestFit="1" customWidth="1"/>
    <col min="526" max="526" width="10.42578125" style="22" customWidth="1"/>
    <col min="527" max="527" width="10.42578125" style="22" bestFit="1" customWidth="1"/>
    <col min="528" max="528" width="10.42578125" style="22" customWidth="1"/>
    <col min="529" max="529" width="10.42578125" style="22" bestFit="1" customWidth="1"/>
    <col min="530" max="530" width="10.42578125" style="22" customWidth="1"/>
    <col min="531" max="535" width="10.42578125" style="22" bestFit="1" customWidth="1"/>
    <col min="536" max="536" width="10.28515625" style="22" bestFit="1" customWidth="1"/>
    <col min="537" max="538" width="10.42578125" style="22" bestFit="1" customWidth="1"/>
    <col min="539" max="727" width="9.140625" style="22"/>
    <col min="728" max="728" width="25.28515625" style="22" customWidth="1"/>
    <col min="729" max="729" width="24.5703125" style="22" customWidth="1"/>
    <col min="730" max="760" width="0" style="22" hidden="1" customWidth="1"/>
    <col min="761" max="781" width="10.42578125" style="22" bestFit="1" customWidth="1"/>
    <col min="782" max="782" width="10.42578125" style="22" customWidth="1"/>
    <col min="783" max="783" width="10.42578125" style="22" bestFit="1" customWidth="1"/>
    <col min="784" max="784" width="10.42578125" style="22" customWidth="1"/>
    <col min="785" max="785" width="10.42578125" style="22" bestFit="1" customWidth="1"/>
    <col min="786" max="786" width="10.42578125" style="22" customWidth="1"/>
    <col min="787" max="791" width="10.42578125" style="22" bestFit="1" customWidth="1"/>
    <col min="792" max="792" width="10.28515625" style="22" bestFit="1" customWidth="1"/>
    <col min="793" max="794" width="10.42578125" style="22" bestFit="1" customWidth="1"/>
    <col min="795" max="983" width="9.140625" style="22"/>
    <col min="984" max="984" width="25.28515625" style="22" customWidth="1"/>
    <col min="985" max="985" width="24.5703125" style="22" customWidth="1"/>
    <col min="986" max="1016" width="0" style="22" hidden="1" customWidth="1"/>
    <col min="1017" max="1037" width="10.42578125" style="22" bestFit="1" customWidth="1"/>
    <col min="1038" max="1038" width="10.42578125" style="22" customWidth="1"/>
    <col min="1039" max="1039" width="10.42578125" style="22" bestFit="1" customWidth="1"/>
    <col min="1040" max="1040" width="10.42578125" style="22" customWidth="1"/>
    <col min="1041" max="1041" width="10.42578125" style="22" bestFit="1" customWidth="1"/>
    <col min="1042" max="1042" width="10.42578125" style="22" customWidth="1"/>
    <col min="1043" max="1047" width="10.42578125" style="22" bestFit="1" customWidth="1"/>
    <col min="1048" max="1048" width="10.28515625" style="22" bestFit="1" customWidth="1"/>
    <col min="1049" max="1050" width="10.42578125" style="22" bestFit="1" customWidth="1"/>
    <col min="1051" max="1239" width="9.140625" style="22"/>
    <col min="1240" max="1240" width="25.28515625" style="22" customWidth="1"/>
    <col min="1241" max="1241" width="24.5703125" style="22" customWidth="1"/>
    <col min="1242" max="1272" width="0" style="22" hidden="1" customWidth="1"/>
    <col min="1273" max="1293" width="10.42578125" style="22" bestFit="1" customWidth="1"/>
    <col min="1294" max="1294" width="10.42578125" style="22" customWidth="1"/>
    <col min="1295" max="1295" width="10.42578125" style="22" bestFit="1" customWidth="1"/>
    <col min="1296" max="1296" width="10.42578125" style="22" customWidth="1"/>
    <col min="1297" max="1297" width="10.42578125" style="22" bestFit="1" customWidth="1"/>
    <col min="1298" max="1298" width="10.42578125" style="22" customWidth="1"/>
    <col min="1299" max="1303" width="10.42578125" style="22" bestFit="1" customWidth="1"/>
    <col min="1304" max="1304" width="10.28515625" style="22" bestFit="1" customWidth="1"/>
    <col min="1305" max="1306" width="10.42578125" style="22" bestFit="1" customWidth="1"/>
    <col min="1307" max="1495" width="9.140625" style="22"/>
    <col min="1496" max="1496" width="25.28515625" style="22" customWidth="1"/>
    <col min="1497" max="1497" width="24.5703125" style="22" customWidth="1"/>
    <col min="1498" max="1528" width="0" style="22" hidden="1" customWidth="1"/>
    <col min="1529" max="1549" width="10.42578125" style="22" bestFit="1" customWidth="1"/>
    <col min="1550" max="1550" width="10.42578125" style="22" customWidth="1"/>
    <col min="1551" max="1551" width="10.42578125" style="22" bestFit="1" customWidth="1"/>
    <col min="1552" max="1552" width="10.42578125" style="22" customWidth="1"/>
    <col min="1553" max="1553" width="10.42578125" style="22" bestFit="1" customWidth="1"/>
    <col min="1554" max="1554" width="10.42578125" style="22" customWidth="1"/>
    <col min="1555" max="1559" width="10.42578125" style="22" bestFit="1" customWidth="1"/>
    <col min="1560" max="1560" width="10.28515625" style="22" bestFit="1" customWidth="1"/>
    <col min="1561" max="1562" width="10.42578125" style="22" bestFit="1" customWidth="1"/>
    <col min="1563" max="1751" width="9.140625" style="22"/>
    <col min="1752" max="1752" width="25.28515625" style="22" customWidth="1"/>
    <col min="1753" max="1753" width="24.5703125" style="22" customWidth="1"/>
    <col min="1754" max="1784" width="0" style="22" hidden="1" customWidth="1"/>
    <col min="1785" max="1805" width="10.42578125" style="22" bestFit="1" customWidth="1"/>
    <col min="1806" max="1806" width="10.42578125" style="22" customWidth="1"/>
    <col min="1807" max="1807" width="10.42578125" style="22" bestFit="1" customWidth="1"/>
    <col min="1808" max="1808" width="10.42578125" style="22" customWidth="1"/>
    <col min="1809" max="1809" width="10.42578125" style="22" bestFit="1" customWidth="1"/>
    <col min="1810" max="1810" width="10.42578125" style="22" customWidth="1"/>
    <col min="1811" max="1815" width="10.42578125" style="22" bestFit="1" customWidth="1"/>
    <col min="1816" max="1816" width="10.28515625" style="22" bestFit="1" customWidth="1"/>
    <col min="1817" max="1818" width="10.42578125" style="22" bestFit="1" customWidth="1"/>
    <col min="1819" max="2007" width="9.140625" style="22"/>
    <col min="2008" max="2008" width="25.28515625" style="22" customWidth="1"/>
    <col min="2009" max="2009" width="24.5703125" style="22" customWidth="1"/>
    <col min="2010" max="2040" width="0" style="22" hidden="1" customWidth="1"/>
    <col min="2041" max="2061" width="10.42578125" style="22" bestFit="1" customWidth="1"/>
    <col min="2062" max="2062" width="10.42578125" style="22" customWidth="1"/>
    <col min="2063" max="2063" width="10.42578125" style="22" bestFit="1" customWidth="1"/>
    <col min="2064" max="2064" width="10.42578125" style="22" customWidth="1"/>
    <col min="2065" max="2065" width="10.42578125" style="22" bestFit="1" customWidth="1"/>
    <col min="2066" max="2066" width="10.42578125" style="22" customWidth="1"/>
    <col min="2067" max="2071" width="10.42578125" style="22" bestFit="1" customWidth="1"/>
    <col min="2072" max="2072" width="10.28515625" style="22" bestFit="1" customWidth="1"/>
    <col min="2073" max="2074" width="10.42578125" style="22" bestFit="1" customWidth="1"/>
    <col min="2075" max="2263" width="9.140625" style="22"/>
    <col min="2264" max="2264" width="25.28515625" style="22" customWidth="1"/>
    <col min="2265" max="2265" width="24.5703125" style="22" customWidth="1"/>
    <col min="2266" max="2296" width="0" style="22" hidden="1" customWidth="1"/>
    <col min="2297" max="2317" width="10.42578125" style="22" bestFit="1" customWidth="1"/>
    <col min="2318" max="2318" width="10.42578125" style="22" customWidth="1"/>
    <col min="2319" max="2319" width="10.42578125" style="22" bestFit="1" customWidth="1"/>
    <col min="2320" max="2320" width="10.42578125" style="22" customWidth="1"/>
    <col min="2321" max="2321" width="10.42578125" style="22" bestFit="1" customWidth="1"/>
    <col min="2322" max="2322" width="10.42578125" style="22" customWidth="1"/>
    <col min="2323" max="2327" width="10.42578125" style="22" bestFit="1" customWidth="1"/>
    <col min="2328" max="2328" width="10.28515625" style="22" bestFit="1" customWidth="1"/>
    <col min="2329" max="2330" width="10.42578125" style="22" bestFit="1" customWidth="1"/>
    <col min="2331" max="2519" width="9.140625" style="22"/>
    <col min="2520" max="2520" width="25.28515625" style="22" customWidth="1"/>
    <col min="2521" max="2521" width="24.5703125" style="22" customWidth="1"/>
    <col min="2522" max="2552" width="0" style="22" hidden="1" customWidth="1"/>
    <col min="2553" max="2573" width="10.42578125" style="22" bestFit="1" customWidth="1"/>
    <col min="2574" max="2574" width="10.42578125" style="22" customWidth="1"/>
    <col min="2575" max="2575" width="10.42578125" style="22" bestFit="1" customWidth="1"/>
    <col min="2576" max="2576" width="10.42578125" style="22" customWidth="1"/>
    <col min="2577" max="2577" width="10.42578125" style="22" bestFit="1" customWidth="1"/>
    <col min="2578" max="2578" width="10.42578125" style="22" customWidth="1"/>
    <col min="2579" max="2583" width="10.42578125" style="22" bestFit="1" customWidth="1"/>
    <col min="2584" max="2584" width="10.28515625" style="22" bestFit="1" customWidth="1"/>
    <col min="2585" max="2586" width="10.42578125" style="22" bestFit="1" customWidth="1"/>
    <col min="2587" max="2775" width="9.140625" style="22"/>
    <col min="2776" max="2776" width="25.28515625" style="22" customWidth="1"/>
    <col min="2777" max="2777" width="24.5703125" style="22" customWidth="1"/>
    <col min="2778" max="2808" width="0" style="22" hidden="1" customWidth="1"/>
    <col min="2809" max="2829" width="10.42578125" style="22" bestFit="1" customWidth="1"/>
    <col min="2830" max="2830" width="10.42578125" style="22" customWidth="1"/>
    <col min="2831" max="2831" width="10.42578125" style="22" bestFit="1" customWidth="1"/>
    <col min="2832" max="2832" width="10.42578125" style="22" customWidth="1"/>
    <col min="2833" max="2833" width="10.42578125" style="22" bestFit="1" customWidth="1"/>
    <col min="2834" max="2834" width="10.42578125" style="22" customWidth="1"/>
    <col min="2835" max="2839" width="10.42578125" style="22" bestFit="1" customWidth="1"/>
    <col min="2840" max="2840" width="10.28515625" style="22" bestFit="1" customWidth="1"/>
    <col min="2841" max="2842" width="10.42578125" style="22" bestFit="1" customWidth="1"/>
    <col min="2843" max="3031" width="9.140625" style="22"/>
    <col min="3032" max="3032" width="25.28515625" style="22" customWidth="1"/>
    <col min="3033" max="3033" width="24.5703125" style="22" customWidth="1"/>
    <col min="3034" max="3064" width="0" style="22" hidden="1" customWidth="1"/>
    <col min="3065" max="3085" width="10.42578125" style="22" bestFit="1" customWidth="1"/>
    <col min="3086" max="3086" width="10.42578125" style="22" customWidth="1"/>
    <col min="3087" max="3087" width="10.42578125" style="22" bestFit="1" customWidth="1"/>
    <col min="3088" max="3088" width="10.42578125" style="22" customWidth="1"/>
    <col min="3089" max="3089" width="10.42578125" style="22" bestFit="1" customWidth="1"/>
    <col min="3090" max="3090" width="10.42578125" style="22" customWidth="1"/>
    <col min="3091" max="3095" width="10.42578125" style="22" bestFit="1" customWidth="1"/>
    <col min="3096" max="3096" width="10.28515625" style="22" bestFit="1" customWidth="1"/>
    <col min="3097" max="3098" width="10.42578125" style="22" bestFit="1" customWidth="1"/>
    <col min="3099" max="3287" width="9.140625" style="22"/>
    <col min="3288" max="3288" width="25.28515625" style="22" customWidth="1"/>
    <col min="3289" max="3289" width="24.5703125" style="22" customWidth="1"/>
    <col min="3290" max="3320" width="0" style="22" hidden="1" customWidth="1"/>
    <col min="3321" max="3341" width="10.42578125" style="22" bestFit="1" customWidth="1"/>
    <col min="3342" max="3342" width="10.42578125" style="22" customWidth="1"/>
    <col min="3343" max="3343" width="10.42578125" style="22" bestFit="1" customWidth="1"/>
    <col min="3344" max="3344" width="10.42578125" style="22" customWidth="1"/>
    <col min="3345" max="3345" width="10.42578125" style="22" bestFit="1" customWidth="1"/>
    <col min="3346" max="3346" width="10.42578125" style="22" customWidth="1"/>
    <col min="3347" max="3351" width="10.42578125" style="22" bestFit="1" customWidth="1"/>
    <col min="3352" max="3352" width="10.28515625" style="22" bestFit="1" customWidth="1"/>
    <col min="3353" max="3354" width="10.42578125" style="22" bestFit="1" customWidth="1"/>
    <col min="3355" max="3543" width="9.140625" style="22"/>
    <col min="3544" max="3544" width="25.28515625" style="22" customWidth="1"/>
    <col min="3545" max="3545" width="24.5703125" style="22" customWidth="1"/>
    <col min="3546" max="3576" width="0" style="22" hidden="1" customWidth="1"/>
    <col min="3577" max="3597" width="10.42578125" style="22" bestFit="1" customWidth="1"/>
    <col min="3598" max="3598" width="10.42578125" style="22" customWidth="1"/>
    <col min="3599" max="3599" width="10.42578125" style="22" bestFit="1" customWidth="1"/>
    <col min="3600" max="3600" width="10.42578125" style="22" customWidth="1"/>
    <col min="3601" max="3601" width="10.42578125" style="22" bestFit="1" customWidth="1"/>
    <col min="3602" max="3602" width="10.42578125" style="22" customWidth="1"/>
    <col min="3603" max="3607" width="10.42578125" style="22" bestFit="1" customWidth="1"/>
    <col min="3608" max="3608" width="10.28515625" style="22" bestFit="1" customWidth="1"/>
    <col min="3609" max="3610" width="10.42578125" style="22" bestFit="1" customWidth="1"/>
    <col min="3611" max="3799" width="9.140625" style="22"/>
    <col min="3800" max="3800" width="25.28515625" style="22" customWidth="1"/>
    <col min="3801" max="3801" width="24.5703125" style="22" customWidth="1"/>
    <col min="3802" max="3832" width="0" style="22" hidden="1" customWidth="1"/>
    <col min="3833" max="3853" width="10.42578125" style="22" bestFit="1" customWidth="1"/>
    <col min="3854" max="3854" width="10.42578125" style="22" customWidth="1"/>
    <col min="3855" max="3855" width="10.42578125" style="22" bestFit="1" customWidth="1"/>
    <col min="3856" max="3856" width="10.42578125" style="22" customWidth="1"/>
    <col min="3857" max="3857" width="10.42578125" style="22" bestFit="1" customWidth="1"/>
    <col min="3858" max="3858" width="10.42578125" style="22" customWidth="1"/>
    <col min="3859" max="3863" width="10.42578125" style="22" bestFit="1" customWidth="1"/>
    <col min="3864" max="3864" width="10.28515625" style="22" bestFit="1" customWidth="1"/>
    <col min="3865" max="3866" width="10.42578125" style="22" bestFit="1" customWidth="1"/>
    <col min="3867" max="4055" width="9.140625" style="22"/>
    <col min="4056" max="4056" width="25.28515625" style="22" customWidth="1"/>
    <col min="4057" max="4057" width="24.5703125" style="22" customWidth="1"/>
    <col min="4058" max="4088" width="0" style="22" hidden="1" customWidth="1"/>
    <col min="4089" max="4109" width="10.42578125" style="22" bestFit="1" customWidth="1"/>
    <col min="4110" max="4110" width="10.42578125" style="22" customWidth="1"/>
    <col min="4111" max="4111" width="10.42578125" style="22" bestFit="1" customWidth="1"/>
    <col min="4112" max="4112" width="10.42578125" style="22" customWidth="1"/>
    <col min="4113" max="4113" width="10.42578125" style="22" bestFit="1" customWidth="1"/>
    <col min="4114" max="4114" width="10.42578125" style="22" customWidth="1"/>
    <col min="4115" max="4119" width="10.42578125" style="22" bestFit="1" customWidth="1"/>
    <col min="4120" max="4120" width="10.28515625" style="22" bestFit="1" customWidth="1"/>
    <col min="4121" max="4122" width="10.42578125" style="22" bestFit="1" customWidth="1"/>
    <col min="4123" max="4311" width="9.140625" style="22"/>
    <col min="4312" max="4312" width="25.28515625" style="22" customWidth="1"/>
    <col min="4313" max="4313" width="24.5703125" style="22" customWidth="1"/>
    <col min="4314" max="4344" width="0" style="22" hidden="1" customWidth="1"/>
    <col min="4345" max="4365" width="10.42578125" style="22" bestFit="1" customWidth="1"/>
    <col min="4366" max="4366" width="10.42578125" style="22" customWidth="1"/>
    <col min="4367" max="4367" width="10.42578125" style="22" bestFit="1" customWidth="1"/>
    <col min="4368" max="4368" width="10.42578125" style="22" customWidth="1"/>
    <col min="4369" max="4369" width="10.42578125" style="22" bestFit="1" customWidth="1"/>
    <col min="4370" max="4370" width="10.42578125" style="22" customWidth="1"/>
    <col min="4371" max="4375" width="10.42578125" style="22" bestFit="1" customWidth="1"/>
    <col min="4376" max="4376" width="10.28515625" style="22" bestFit="1" customWidth="1"/>
    <col min="4377" max="4378" width="10.42578125" style="22" bestFit="1" customWidth="1"/>
    <col min="4379" max="4567" width="9.140625" style="22"/>
    <col min="4568" max="4568" width="25.28515625" style="22" customWidth="1"/>
    <col min="4569" max="4569" width="24.5703125" style="22" customWidth="1"/>
    <col min="4570" max="4600" width="0" style="22" hidden="1" customWidth="1"/>
    <col min="4601" max="4621" width="10.42578125" style="22" bestFit="1" customWidth="1"/>
    <col min="4622" max="4622" width="10.42578125" style="22" customWidth="1"/>
    <col min="4623" max="4623" width="10.42578125" style="22" bestFit="1" customWidth="1"/>
    <col min="4624" max="4624" width="10.42578125" style="22" customWidth="1"/>
    <col min="4625" max="4625" width="10.42578125" style="22" bestFit="1" customWidth="1"/>
    <col min="4626" max="4626" width="10.42578125" style="22" customWidth="1"/>
    <col min="4627" max="4631" width="10.42578125" style="22" bestFit="1" customWidth="1"/>
    <col min="4632" max="4632" width="10.28515625" style="22" bestFit="1" customWidth="1"/>
    <col min="4633" max="4634" width="10.42578125" style="22" bestFit="1" customWidth="1"/>
    <col min="4635" max="4823" width="9.140625" style="22"/>
    <col min="4824" max="4824" width="25.28515625" style="22" customWidth="1"/>
    <col min="4825" max="4825" width="24.5703125" style="22" customWidth="1"/>
    <col min="4826" max="4856" width="0" style="22" hidden="1" customWidth="1"/>
    <col min="4857" max="4877" width="10.42578125" style="22" bestFit="1" customWidth="1"/>
    <col min="4878" max="4878" width="10.42578125" style="22" customWidth="1"/>
    <col min="4879" max="4879" width="10.42578125" style="22" bestFit="1" customWidth="1"/>
    <col min="4880" max="4880" width="10.42578125" style="22" customWidth="1"/>
    <col min="4881" max="4881" width="10.42578125" style="22" bestFit="1" customWidth="1"/>
    <col min="4882" max="4882" width="10.42578125" style="22" customWidth="1"/>
    <col min="4883" max="4887" width="10.42578125" style="22" bestFit="1" customWidth="1"/>
    <col min="4888" max="4888" width="10.28515625" style="22" bestFit="1" customWidth="1"/>
    <col min="4889" max="4890" width="10.42578125" style="22" bestFit="1" customWidth="1"/>
    <col min="4891" max="5079" width="9.140625" style="22"/>
    <col min="5080" max="5080" width="25.28515625" style="22" customWidth="1"/>
    <col min="5081" max="5081" width="24.5703125" style="22" customWidth="1"/>
    <col min="5082" max="5112" width="0" style="22" hidden="1" customWidth="1"/>
    <col min="5113" max="5133" width="10.42578125" style="22" bestFit="1" customWidth="1"/>
    <col min="5134" max="5134" width="10.42578125" style="22" customWidth="1"/>
    <col min="5135" max="5135" width="10.42578125" style="22" bestFit="1" customWidth="1"/>
    <col min="5136" max="5136" width="10.42578125" style="22" customWidth="1"/>
    <col min="5137" max="5137" width="10.42578125" style="22" bestFit="1" customWidth="1"/>
    <col min="5138" max="5138" width="10.42578125" style="22" customWidth="1"/>
    <col min="5139" max="5143" width="10.42578125" style="22" bestFit="1" customWidth="1"/>
    <col min="5144" max="5144" width="10.28515625" style="22" bestFit="1" customWidth="1"/>
    <col min="5145" max="5146" width="10.42578125" style="22" bestFit="1" customWidth="1"/>
    <col min="5147" max="5335" width="9.140625" style="22"/>
    <col min="5336" max="5336" width="25.28515625" style="22" customWidth="1"/>
    <col min="5337" max="5337" width="24.5703125" style="22" customWidth="1"/>
    <col min="5338" max="5368" width="0" style="22" hidden="1" customWidth="1"/>
    <col min="5369" max="5389" width="10.42578125" style="22" bestFit="1" customWidth="1"/>
    <col min="5390" max="5390" width="10.42578125" style="22" customWidth="1"/>
    <col min="5391" max="5391" width="10.42578125" style="22" bestFit="1" customWidth="1"/>
    <col min="5392" max="5392" width="10.42578125" style="22" customWidth="1"/>
    <col min="5393" max="5393" width="10.42578125" style="22" bestFit="1" customWidth="1"/>
    <col min="5394" max="5394" width="10.42578125" style="22" customWidth="1"/>
    <col min="5395" max="5399" width="10.42578125" style="22" bestFit="1" customWidth="1"/>
    <col min="5400" max="5400" width="10.28515625" style="22" bestFit="1" customWidth="1"/>
    <col min="5401" max="5402" width="10.42578125" style="22" bestFit="1" customWidth="1"/>
    <col min="5403" max="5591" width="9.140625" style="22"/>
    <col min="5592" max="5592" width="25.28515625" style="22" customWidth="1"/>
    <col min="5593" max="5593" width="24.5703125" style="22" customWidth="1"/>
    <col min="5594" max="5624" width="0" style="22" hidden="1" customWidth="1"/>
    <col min="5625" max="5645" width="10.42578125" style="22" bestFit="1" customWidth="1"/>
    <col min="5646" max="5646" width="10.42578125" style="22" customWidth="1"/>
    <col min="5647" max="5647" width="10.42578125" style="22" bestFit="1" customWidth="1"/>
    <col min="5648" max="5648" width="10.42578125" style="22" customWidth="1"/>
    <col min="5649" max="5649" width="10.42578125" style="22" bestFit="1" customWidth="1"/>
    <col min="5650" max="5650" width="10.42578125" style="22" customWidth="1"/>
    <col min="5651" max="5655" width="10.42578125" style="22" bestFit="1" customWidth="1"/>
    <col min="5656" max="5656" width="10.28515625" style="22" bestFit="1" customWidth="1"/>
    <col min="5657" max="5658" width="10.42578125" style="22" bestFit="1" customWidth="1"/>
    <col min="5659" max="5847" width="9.140625" style="22"/>
    <col min="5848" max="5848" width="25.28515625" style="22" customWidth="1"/>
    <col min="5849" max="5849" width="24.5703125" style="22" customWidth="1"/>
    <col min="5850" max="5880" width="0" style="22" hidden="1" customWidth="1"/>
    <col min="5881" max="5901" width="10.42578125" style="22" bestFit="1" customWidth="1"/>
    <col min="5902" max="5902" width="10.42578125" style="22" customWidth="1"/>
    <col min="5903" max="5903" width="10.42578125" style="22" bestFit="1" customWidth="1"/>
    <col min="5904" max="5904" width="10.42578125" style="22" customWidth="1"/>
    <col min="5905" max="5905" width="10.42578125" style="22" bestFit="1" customWidth="1"/>
    <col min="5906" max="5906" width="10.42578125" style="22" customWidth="1"/>
    <col min="5907" max="5911" width="10.42578125" style="22" bestFit="1" customWidth="1"/>
    <col min="5912" max="5912" width="10.28515625" style="22" bestFit="1" customWidth="1"/>
    <col min="5913" max="5914" width="10.42578125" style="22" bestFit="1" customWidth="1"/>
    <col min="5915" max="6103" width="9.140625" style="22"/>
    <col min="6104" max="6104" width="25.28515625" style="22" customWidth="1"/>
    <col min="6105" max="6105" width="24.5703125" style="22" customWidth="1"/>
    <col min="6106" max="6136" width="0" style="22" hidden="1" customWidth="1"/>
    <col min="6137" max="6157" width="10.42578125" style="22" bestFit="1" customWidth="1"/>
    <col min="6158" max="6158" width="10.42578125" style="22" customWidth="1"/>
    <col min="6159" max="6159" width="10.42578125" style="22" bestFit="1" customWidth="1"/>
    <col min="6160" max="6160" width="10.42578125" style="22" customWidth="1"/>
    <col min="6161" max="6161" width="10.42578125" style="22" bestFit="1" customWidth="1"/>
    <col min="6162" max="6162" width="10.42578125" style="22" customWidth="1"/>
    <col min="6163" max="6167" width="10.42578125" style="22" bestFit="1" customWidth="1"/>
    <col min="6168" max="6168" width="10.28515625" style="22" bestFit="1" customWidth="1"/>
    <col min="6169" max="6170" width="10.42578125" style="22" bestFit="1" customWidth="1"/>
    <col min="6171" max="6359" width="9.140625" style="22"/>
    <col min="6360" max="6360" width="25.28515625" style="22" customWidth="1"/>
    <col min="6361" max="6361" width="24.5703125" style="22" customWidth="1"/>
    <col min="6362" max="6392" width="0" style="22" hidden="1" customWidth="1"/>
    <col min="6393" max="6413" width="10.42578125" style="22" bestFit="1" customWidth="1"/>
    <col min="6414" max="6414" width="10.42578125" style="22" customWidth="1"/>
    <col min="6415" max="6415" width="10.42578125" style="22" bestFit="1" customWidth="1"/>
    <col min="6416" max="6416" width="10.42578125" style="22" customWidth="1"/>
    <col min="6417" max="6417" width="10.42578125" style="22" bestFit="1" customWidth="1"/>
    <col min="6418" max="6418" width="10.42578125" style="22" customWidth="1"/>
    <col min="6419" max="6423" width="10.42578125" style="22" bestFit="1" customWidth="1"/>
    <col min="6424" max="6424" width="10.28515625" style="22" bestFit="1" customWidth="1"/>
    <col min="6425" max="6426" width="10.42578125" style="22" bestFit="1" customWidth="1"/>
    <col min="6427" max="6615" width="9.140625" style="22"/>
    <col min="6616" max="6616" width="25.28515625" style="22" customWidth="1"/>
    <col min="6617" max="6617" width="24.5703125" style="22" customWidth="1"/>
    <col min="6618" max="6648" width="0" style="22" hidden="1" customWidth="1"/>
    <col min="6649" max="6669" width="10.42578125" style="22" bestFit="1" customWidth="1"/>
    <col min="6670" max="6670" width="10.42578125" style="22" customWidth="1"/>
    <col min="6671" max="6671" width="10.42578125" style="22" bestFit="1" customWidth="1"/>
    <col min="6672" max="6672" width="10.42578125" style="22" customWidth="1"/>
    <col min="6673" max="6673" width="10.42578125" style="22" bestFit="1" customWidth="1"/>
    <col min="6674" max="6674" width="10.42578125" style="22" customWidth="1"/>
    <col min="6675" max="6679" width="10.42578125" style="22" bestFit="1" customWidth="1"/>
    <col min="6680" max="6680" width="10.28515625" style="22" bestFit="1" customWidth="1"/>
    <col min="6681" max="6682" width="10.42578125" style="22" bestFit="1" customWidth="1"/>
    <col min="6683" max="6871" width="9.140625" style="22"/>
    <col min="6872" max="6872" width="25.28515625" style="22" customWidth="1"/>
    <col min="6873" max="6873" width="24.5703125" style="22" customWidth="1"/>
    <col min="6874" max="6904" width="0" style="22" hidden="1" customWidth="1"/>
    <col min="6905" max="6925" width="10.42578125" style="22" bestFit="1" customWidth="1"/>
    <col min="6926" max="6926" width="10.42578125" style="22" customWidth="1"/>
    <col min="6927" max="6927" width="10.42578125" style="22" bestFit="1" customWidth="1"/>
    <col min="6928" max="6928" width="10.42578125" style="22" customWidth="1"/>
    <col min="6929" max="6929" width="10.42578125" style="22" bestFit="1" customWidth="1"/>
    <col min="6930" max="6930" width="10.42578125" style="22" customWidth="1"/>
    <col min="6931" max="6935" width="10.42578125" style="22" bestFit="1" customWidth="1"/>
    <col min="6936" max="6936" width="10.28515625" style="22" bestFit="1" customWidth="1"/>
    <col min="6937" max="6938" width="10.42578125" style="22" bestFit="1" customWidth="1"/>
    <col min="6939" max="7127" width="9.140625" style="22"/>
    <col min="7128" max="7128" width="25.28515625" style="22" customWidth="1"/>
    <col min="7129" max="7129" width="24.5703125" style="22" customWidth="1"/>
    <col min="7130" max="7160" width="0" style="22" hidden="1" customWidth="1"/>
    <col min="7161" max="7181" width="10.42578125" style="22" bestFit="1" customWidth="1"/>
    <col min="7182" max="7182" width="10.42578125" style="22" customWidth="1"/>
    <col min="7183" max="7183" width="10.42578125" style="22" bestFit="1" customWidth="1"/>
    <col min="7184" max="7184" width="10.42578125" style="22" customWidth="1"/>
    <col min="7185" max="7185" width="10.42578125" style="22" bestFit="1" customWidth="1"/>
    <col min="7186" max="7186" width="10.42578125" style="22" customWidth="1"/>
    <col min="7187" max="7191" width="10.42578125" style="22" bestFit="1" customWidth="1"/>
    <col min="7192" max="7192" width="10.28515625" style="22" bestFit="1" customWidth="1"/>
    <col min="7193" max="7194" width="10.42578125" style="22" bestFit="1" customWidth="1"/>
    <col min="7195" max="7383" width="9.140625" style="22"/>
    <col min="7384" max="7384" width="25.28515625" style="22" customWidth="1"/>
    <col min="7385" max="7385" width="24.5703125" style="22" customWidth="1"/>
    <col min="7386" max="7416" width="0" style="22" hidden="1" customWidth="1"/>
    <col min="7417" max="7437" width="10.42578125" style="22" bestFit="1" customWidth="1"/>
    <col min="7438" max="7438" width="10.42578125" style="22" customWidth="1"/>
    <col min="7439" max="7439" width="10.42578125" style="22" bestFit="1" customWidth="1"/>
    <col min="7440" max="7440" width="10.42578125" style="22" customWidth="1"/>
    <col min="7441" max="7441" width="10.42578125" style="22" bestFit="1" customWidth="1"/>
    <col min="7442" max="7442" width="10.42578125" style="22" customWidth="1"/>
    <col min="7443" max="7447" width="10.42578125" style="22" bestFit="1" customWidth="1"/>
    <col min="7448" max="7448" width="10.28515625" style="22" bestFit="1" customWidth="1"/>
    <col min="7449" max="7450" width="10.42578125" style="22" bestFit="1" customWidth="1"/>
    <col min="7451" max="7639" width="9.140625" style="22"/>
    <col min="7640" max="7640" width="25.28515625" style="22" customWidth="1"/>
    <col min="7641" max="7641" width="24.5703125" style="22" customWidth="1"/>
    <col min="7642" max="7672" width="0" style="22" hidden="1" customWidth="1"/>
    <col min="7673" max="7693" width="10.42578125" style="22" bestFit="1" customWidth="1"/>
    <col min="7694" max="7694" width="10.42578125" style="22" customWidth="1"/>
    <col min="7695" max="7695" width="10.42578125" style="22" bestFit="1" customWidth="1"/>
    <col min="7696" max="7696" width="10.42578125" style="22" customWidth="1"/>
    <col min="7697" max="7697" width="10.42578125" style="22" bestFit="1" customWidth="1"/>
    <col min="7698" max="7698" width="10.42578125" style="22" customWidth="1"/>
    <col min="7699" max="7703" width="10.42578125" style="22" bestFit="1" customWidth="1"/>
    <col min="7704" max="7704" width="10.28515625" style="22" bestFit="1" customWidth="1"/>
    <col min="7705" max="7706" width="10.42578125" style="22" bestFit="1" customWidth="1"/>
    <col min="7707" max="7895" width="9.140625" style="22"/>
    <col min="7896" max="7896" width="25.28515625" style="22" customWidth="1"/>
    <col min="7897" max="7897" width="24.5703125" style="22" customWidth="1"/>
    <col min="7898" max="7928" width="0" style="22" hidden="1" customWidth="1"/>
    <col min="7929" max="7949" width="10.42578125" style="22" bestFit="1" customWidth="1"/>
    <col min="7950" max="7950" width="10.42578125" style="22" customWidth="1"/>
    <col min="7951" max="7951" width="10.42578125" style="22" bestFit="1" customWidth="1"/>
    <col min="7952" max="7952" width="10.42578125" style="22" customWidth="1"/>
    <col min="7953" max="7953" width="10.42578125" style="22" bestFit="1" customWidth="1"/>
    <col min="7954" max="7954" width="10.42578125" style="22" customWidth="1"/>
    <col min="7955" max="7959" width="10.42578125" style="22" bestFit="1" customWidth="1"/>
    <col min="7960" max="7960" width="10.28515625" style="22" bestFit="1" customWidth="1"/>
    <col min="7961" max="7962" width="10.42578125" style="22" bestFit="1" customWidth="1"/>
    <col min="7963" max="8151" width="9.140625" style="22"/>
    <col min="8152" max="8152" width="25.28515625" style="22" customWidth="1"/>
    <col min="8153" max="8153" width="24.5703125" style="22" customWidth="1"/>
    <col min="8154" max="8184" width="0" style="22" hidden="1" customWidth="1"/>
    <col min="8185" max="8205" width="10.42578125" style="22" bestFit="1" customWidth="1"/>
    <col min="8206" max="8206" width="10.42578125" style="22" customWidth="1"/>
    <col min="8207" max="8207" width="10.42578125" style="22" bestFit="1" customWidth="1"/>
    <col min="8208" max="8208" width="10.42578125" style="22" customWidth="1"/>
    <col min="8209" max="8209" width="10.42578125" style="22" bestFit="1" customWidth="1"/>
    <col min="8210" max="8210" width="10.42578125" style="22" customWidth="1"/>
    <col min="8211" max="8215" width="10.42578125" style="22" bestFit="1" customWidth="1"/>
    <col min="8216" max="8216" width="10.28515625" style="22" bestFit="1" customWidth="1"/>
    <col min="8217" max="8218" width="10.42578125" style="22" bestFit="1" customWidth="1"/>
    <col min="8219" max="8407" width="9.140625" style="22"/>
    <col min="8408" max="8408" width="25.28515625" style="22" customWidth="1"/>
    <col min="8409" max="8409" width="24.5703125" style="22" customWidth="1"/>
    <col min="8410" max="8440" width="0" style="22" hidden="1" customWidth="1"/>
    <col min="8441" max="8461" width="10.42578125" style="22" bestFit="1" customWidth="1"/>
    <col min="8462" max="8462" width="10.42578125" style="22" customWidth="1"/>
    <col min="8463" max="8463" width="10.42578125" style="22" bestFit="1" customWidth="1"/>
    <col min="8464" max="8464" width="10.42578125" style="22" customWidth="1"/>
    <col min="8465" max="8465" width="10.42578125" style="22" bestFit="1" customWidth="1"/>
    <col min="8466" max="8466" width="10.42578125" style="22" customWidth="1"/>
    <col min="8467" max="8471" width="10.42578125" style="22" bestFit="1" customWidth="1"/>
    <col min="8472" max="8472" width="10.28515625" style="22" bestFit="1" customWidth="1"/>
    <col min="8473" max="8474" width="10.42578125" style="22" bestFit="1" customWidth="1"/>
    <col min="8475" max="8663" width="9.140625" style="22"/>
    <col min="8664" max="8664" width="25.28515625" style="22" customWidth="1"/>
    <col min="8665" max="8665" width="24.5703125" style="22" customWidth="1"/>
    <col min="8666" max="8696" width="0" style="22" hidden="1" customWidth="1"/>
    <col min="8697" max="8717" width="10.42578125" style="22" bestFit="1" customWidth="1"/>
    <col min="8718" max="8718" width="10.42578125" style="22" customWidth="1"/>
    <col min="8719" max="8719" width="10.42578125" style="22" bestFit="1" customWidth="1"/>
    <col min="8720" max="8720" width="10.42578125" style="22" customWidth="1"/>
    <col min="8721" max="8721" width="10.42578125" style="22" bestFit="1" customWidth="1"/>
    <col min="8722" max="8722" width="10.42578125" style="22" customWidth="1"/>
    <col min="8723" max="8727" width="10.42578125" style="22" bestFit="1" customWidth="1"/>
    <col min="8728" max="8728" width="10.28515625" style="22" bestFit="1" customWidth="1"/>
    <col min="8729" max="8730" width="10.42578125" style="22" bestFit="1" customWidth="1"/>
    <col min="8731" max="8919" width="9.140625" style="22"/>
    <col min="8920" max="8920" width="25.28515625" style="22" customWidth="1"/>
    <col min="8921" max="8921" width="24.5703125" style="22" customWidth="1"/>
    <col min="8922" max="8952" width="0" style="22" hidden="1" customWidth="1"/>
    <col min="8953" max="8973" width="10.42578125" style="22" bestFit="1" customWidth="1"/>
    <col min="8974" max="8974" width="10.42578125" style="22" customWidth="1"/>
    <col min="8975" max="8975" width="10.42578125" style="22" bestFit="1" customWidth="1"/>
    <col min="8976" max="8976" width="10.42578125" style="22" customWidth="1"/>
    <col min="8977" max="8977" width="10.42578125" style="22" bestFit="1" customWidth="1"/>
    <col min="8978" max="8978" width="10.42578125" style="22" customWidth="1"/>
    <col min="8979" max="8983" width="10.42578125" style="22" bestFit="1" customWidth="1"/>
    <col min="8984" max="8984" width="10.28515625" style="22" bestFit="1" customWidth="1"/>
    <col min="8985" max="8986" width="10.42578125" style="22" bestFit="1" customWidth="1"/>
    <col min="8987" max="9175" width="9.140625" style="22"/>
    <col min="9176" max="9176" width="25.28515625" style="22" customWidth="1"/>
    <col min="9177" max="9177" width="24.5703125" style="22" customWidth="1"/>
    <col min="9178" max="9208" width="0" style="22" hidden="1" customWidth="1"/>
    <col min="9209" max="9229" width="10.42578125" style="22" bestFit="1" customWidth="1"/>
    <col min="9230" max="9230" width="10.42578125" style="22" customWidth="1"/>
    <col min="9231" max="9231" width="10.42578125" style="22" bestFit="1" customWidth="1"/>
    <col min="9232" max="9232" width="10.42578125" style="22" customWidth="1"/>
    <col min="9233" max="9233" width="10.42578125" style="22" bestFit="1" customWidth="1"/>
    <col min="9234" max="9234" width="10.42578125" style="22" customWidth="1"/>
    <col min="9235" max="9239" width="10.42578125" style="22" bestFit="1" customWidth="1"/>
    <col min="9240" max="9240" width="10.28515625" style="22" bestFit="1" customWidth="1"/>
    <col min="9241" max="9242" width="10.42578125" style="22" bestFit="1" customWidth="1"/>
    <col min="9243" max="9431" width="9.140625" style="22"/>
    <col min="9432" max="9432" width="25.28515625" style="22" customWidth="1"/>
    <col min="9433" max="9433" width="24.5703125" style="22" customWidth="1"/>
    <col min="9434" max="9464" width="0" style="22" hidden="1" customWidth="1"/>
    <col min="9465" max="9485" width="10.42578125" style="22" bestFit="1" customWidth="1"/>
    <col min="9486" max="9486" width="10.42578125" style="22" customWidth="1"/>
    <col min="9487" max="9487" width="10.42578125" style="22" bestFit="1" customWidth="1"/>
    <col min="9488" max="9488" width="10.42578125" style="22" customWidth="1"/>
    <col min="9489" max="9489" width="10.42578125" style="22" bestFit="1" customWidth="1"/>
    <col min="9490" max="9490" width="10.42578125" style="22" customWidth="1"/>
    <col min="9491" max="9495" width="10.42578125" style="22" bestFit="1" customWidth="1"/>
    <col min="9496" max="9496" width="10.28515625" style="22" bestFit="1" customWidth="1"/>
    <col min="9497" max="9498" width="10.42578125" style="22" bestFit="1" customWidth="1"/>
    <col min="9499" max="9687" width="9.140625" style="22"/>
    <col min="9688" max="9688" width="25.28515625" style="22" customWidth="1"/>
    <col min="9689" max="9689" width="24.5703125" style="22" customWidth="1"/>
    <col min="9690" max="9720" width="0" style="22" hidden="1" customWidth="1"/>
    <col min="9721" max="9741" width="10.42578125" style="22" bestFit="1" customWidth="1"/>
    <col min="9742" max="9742" width="10.42578125" style="22" customWidth="1"/>
    <col min="9743" max="9743" width="10.42578125" style="22" bestFit="1" customWidth="1"/>
    <col min="9744" max="9744" width="10.42578125" style="22" customWidth="1"/>
    <col min="9745" max="9745" width="10.42578125" style="22" bestFit="1" customWidth="1"/>
    <col min="9746" max="9746" width="10.42578125" style="22" customWidth="1"/>
    <col min="9747" max="9751" width="10.42578125" style="22" bestFit="1" customWidth="1"/>
    <col min="9752" max="9752" width="10.28515625" style="22" bestFit="1" customWidth="1"/>
    <col min="9753" max="9754" width="10.42578125" style="22" bestFit="1" customWidth="1"/>
    <col min="9755" max="9943" width="9.140625" style="22"/>
    <col min="9944" max="9944" width="25.28515625" style="22" customWidth="1"/>
    <col min="9945" max="9945" width="24.5703125" style="22" customWidth="1"/>
    <col min="9946" max="9976" width="0" style="22" hidden="1" customWidth="1"/>
    <col min="9977" max="9997" width="10.42578125" style="22" bestFit="1" customWidth="1"/>
    <col min="9998" max="9998" width="10.42578125" style="22" customWidth="1"/>
    <col min="9999" max="9999" width="10.42578125" style="22" bestFit="1" customWidth="1"/>
    <col min="10000" max="10000" width="10.42578125" style="22" customWidth="1"/>
    <col min="10001" max="10001" width="10.42578125" style="22" bestFit="1" customWidth="1"/>
    <col min="10002" max="10002" width="10.42578125" style="22" customWidth="1"/>
    <col min="10003" max="10007" width="10.42578125" style="22" bestFit="1" customWidth="1"/>
    <col min="10008" max="10008" width="10.28515625" style="22" bestFit="1" customWidth="1"/>
    <col min="10009" max="10010" width="10.42578125" style="22" bestFit="1" customWidth="1"/>
    <col min="10011" max="10199" width="9.140625" style="22"/>
    <col min="10200" max="10200" width="25.28515625" style="22" customWidth="1"/>
    <col min="10201" max="10201" width="24.5703125" style="22" customWidth="1"/>
    <col min="10202" max="10232" width="0" style="22" hidden="1" customWidth="1"/>
    <col min="10233" max="10253" width="10.42578125" style="22" bestFit="1" customWidth="1"/>
    <col min="10254" max="10254" width="10.42578125" style="22" customWidth="1"/>
    <col min="10255" max="10255" width="10.42578125" style="22" bestFit="1" customWidth="1"/>
    <col min="10256" max="10256" width="10.42578125" style="22" customWidth="1"/>
    <col min="10257" max="10257" width="10.42578125" style="22" bestFit="1" customWidth="1"/>
    <col min="10258" max="10258" width="10.42578125" style="22" customWidth="1"/>
    <col min="10259" max="10263" width="10.42578125" style="22" bestFit="1" customWidth="1"/>
    <col min="10264" max="10264" width="10.28515625" style="22" bestFit="1" customWidth="1"/>
    <col min="10265" max="10266" width="10.42578125" style="22" bestFit="1" customWidth="1"/>
    <col min="10267" max="10455" width="9.140625" style="22"/>
    <col min="10456" max="10456" width="25.28515625" style="22" customWidth="1"/>
    <col min="10457" max="10457" width="24.5703125" style="22" customWidth="1"/>
    <col min="10458" max="10488" width="0" style="22" hidden="1" customWidth="1"/>
    <col min="10489" max="10509" width="10.42578125" style="22" bestFit="1" customWidth="1"/>
    <col min="10510" max="10510" width="10.42578125" style="22" customWidth="1"/>
    <col min="10511" max="10511" width="10.42578125" style="22" bestFit="1" customWidth="1"/>
    <col min="10512" max="10512" width="10.42578125" style="22" customWidth="1"/>
    <col min="10513" max="10513" width="10.42578125" style="22" bestFit="1" customWidth="1"/>
    <col min="10514" max="10514" width="10.42578125" style="22" customWidth="1"/>
    <col min="10515" max="10519" width="10.42578125" style="22" bestFit="1" customWidth="1"/>
    <col min="10520" max="10520" width="10.28515625" style="22" bestFit="1" customWidth="1"/>
    <col min="10521" max="10522" width="10.42578125" style="22" bestFit="1" customWidth="1"/>
    <col min="10523" max="10711" width="9.140625" style="22"/>
    <col min="10712" max="10712" width="25.28515625" style="22" customWidth="1"/>
    <col min="10713" max="10713" width="24.5703125" style="22" customWidth="1"/>
    <col min="10714" max="10744" width="0" style="22" hidden="1" customWidth="1"/>
    <col min="10745" max="10765" width="10.42578125" style="22" bestFit="1" customWidth="1"/>
    <col min="10766" max="10766" width="10.42578125" style="22" customWidth="1"/>
    <col min="10767" max="10767" width="10.42578125" style="22" bestFit="1" customWidth="1"/>
    <col min="10768" max="10768" width="10.42578125" style="22" customWidth="1"/>
    <col min="10769" max="10769" width="10.42578125" style="22" bestFit="1" customWidth="1"/>
    <col min="10770" max="10770" width="10.42578125" style="22" customWidth="1"/>
    <col min="10771" max="10775" width="10.42578125" style="22" bestFit="1" customWidth="1"/>
    <col min="10776" max="10776" width="10.28515625" style="22" bestFit="1" customWidth="1"/>
    <col min="10777" max="10778" width="10.42578125" style="22" bestFit="1" customWidth="1"/>
    <col min="10779" max="10967" width="9.140625" style="22"/>
    <col min="10968" max="10968" width="25.28515625" style="22" customWidth="1"/>
    <col min="10969" max="10969" width="24.5703125" style="22" customWidth="1"/>
    <col min="10970" max="11000" width="0" style="22" hidden="1" customWidth="1"/>
    <col min="11001" max="11021" width="10.42578125" style="22" bestFit="1" customWidth="1"/>
    <col min="11022" max="11022" width="10.42578125" style="22" customWidth="1"/>
    <col min="11023" max="11023" width="10.42578125" style="22" bestFit="1" customWidth="1"/>
    <col min="11024" max="11024" width="10.42578125" style="22" customWidth="1"/>
    <col min="11025" max="11025" width="10.42578125" style="22" bestFit="1" customWidth="1"/>
    <col min="11026" max="11026" width="10.42578125" style="22" customWidth="1"/>
    <col min="11027" max="11031" width="10.42578125" style="22" bestFit="1" customWidth="1"/>
    <col min="11032" max="11032" width="10.28515625" style="22" bestFit="1" customWidth="1"/>
    <col min="11033" max="11034" width="10.42578125" style="22" bestFit="1" customWidth="1"/>
    <col min="11035" max="11223" width="9.140625" style="22"/>
    <col min="11224" max="11224" width="25.28515625" style="22" customWidth="1"/>
    <col min="11225" max="11225" width="24.5703125" style="22" customWidth="1"/>
    <col min="11226" max="11256" width="0" style="22" hidden="1" customWidth="1"/>
    <col min="11257" max="11277" width="10.42578125" style="22" bestFit="1" customWidth="1"/>
    <col min="11278" max="11278" width="10.42578125" style="22" customWidth="1"/>
    <col min="11279" max="11279" width="10.42578125" style="22" bestFit="1" customWidth="1"/>
    <col min="11280" max="11280" width="10.42578125" style="22" customWidth="1"/>
    <col min="11281" max="11281" width="10.42578125" style="22" bestFit="1" customWidth="1"/>
    <col min="11282" max="11282" width="10.42578125" style="22" customWidth="1"/>
    <col min="11283" max="11287" width="10.42578125" style="22" bestFit="1" customWidth="1"/>
    <col min="11288" max="11288" width="10.28515625" style="22" bestFit="1" customWidth="1"/>
    <col min="11289" max="11290" width="10.42578125" style="22" bestFit="1" customWidth="1"/>
    <col min="11291" max="11479" width="9.140625" style="22"/>
    <col min="11480" max="11480" width="25.28515625" style="22" customWidth="1"/>
    <col min="11481" max="11481" width="24.5703125" style="22" customWidth="1"/>
    <col min="11482" max="11512" width="0" style="22" hidden="1" customWidth="1"/>
    <col min="11513" max="11533" width="10.42578125" style="22" bestFit="1" customWidth="1"/>
    <col min="11534" max="11534" width="10.42578125" style="22" customWidth="1"/>
    <col min="11535" max="11535" width="10.42578125" style="22" bestFit="1" customWidth="1"/>
    <col min="11536" max="11536" width="10.42578125" style="22" customWidth="1"/>
    <col min="11537" max="11537" width="10.42578125" style="22" bestFit="1" customWidth="1"/>
    <col min="11538" max="11538" width="10.42578125" style="22" customWidth="1"/>
    <col min="11539" max="11543" width="10.42578125" style="22" bestFit="1" customWidth="1"/>
    <col min="11544" max="11544" width="10.28515625" style="22" bestFit="1" customWidth="1"/>
    <col min="11545" max="11546" width="10.42578125" style="22" bestFit="1" customWidth="1"/>
    <col min="11547" max="11735" width="9.140625" style="22"/>
    <col min="11736" max="11736" width="25.28515625" style="22" customWidth="1"/>
    <col min="11737" max="11737" width="24.5703125" style="22" customWidth="1"/>
    <col min="11738" max="11768" width="0" style="22" hidden="1" customWidth="1"/>
    <col min="11769" max="11789" width="10.42578125" style="22" bestFit="1" customWidth="1"/>
    <col min="11790" max="11790" width="10.42578125" style="22" customWidth="1"/>
    <col min="11791" max="11791" width="10.42578125" style="22" bestFit="1" customWidth="1"/>
    <col min="11792" max="11792" width="10.42578125" style="22" customWidth="1"/>
    <col min="11793" max="11793" width="10.42578125" style="22" bestFit="1" customWidth="1"/>
    <col min="11794" max="11794" width="10.42578125" style="22" customWidth="1"/>
    <col min="11795" max="11799" width="10.42578125" style="22" bestFit="1" customWidth="1"/>
    <col min="11800" max="11800" width="10.28515625" style="22" bestFit="1" customWidth="1"/>
    <col min="11801" max="11802" width="10.42578125" style="22" bestFit="1" customWidth="1"/>
    <col min="11803" max="11991" width="9.140625" style="22"/>
    <col min="11992" max="11992" width="25.28515625" style="22" customWidth="1"/>
    <col min="11993" max="11993" width="24.5703125" style="22" customWidth="1"/>
    <col min="11994" max="12024" width="0" style="22" hidden="1" customWidth="1"/>
    <col min="12025" max="12045" width="10.42578125" style="22" bestFit="1" customWidth="1"/>
    <col min="12046" max="12046" width="10.42578125" style="22" customWidth="1"/>
    <col min="12047" max="12047" width="10.42578125" style="22" bestFit="1" customWidth="1"/>
    <col min="12048" max="12048" width="10.42578125" style="22" customWidth="1"/>
    <col min="12049" max="12049" width="10.42578125" style="22" bestFit="1" customWidth="1"/>
    <col min="12050" max="12050" width="10.42578125" style="22" customWidth="1"/>
    <col min="12051" max="12055" width="10.42578125" style="22" bestFit="1" customWidth="1"/>
    <col min="12056" max="12056" width="10.28515625" style="22" bestFit="1" customWidth="1"/>
    <col min="12057" max="12058" width="10.42578125" style="22" bestFit="1" customWidth="1"/>
    <col min="12059" max="12247" width="9.140625" style="22"/>
    <col min="12248" max="12248" width="25.28515625" style="22" customWidth="1"/>
    <col min="12249" max="12249" width="24.5703125" style="22" customWidth="1"/>
    <col min="12250" max="12280" width="0" style="22" hidden="1" customWidth="1"/>
    <col min="12281" max="12301" width="10.42578125" style="22" bestFit="1" customWidth="1"/>
    <col min="12302" max="12302" width="10.42578125" style="22" customWidth="1"/>
    <col min="12303" max="12303" width="10.42578125" style="22" bestFit="1" customWidth="1"/>
    <col min="12304" max="12304" width="10.42578125" style="22" customWidth="1"/>
    <col min="12305" max="12305" width="10.42578125" style="22" bestFit="1" customWidth="1"/>
    <col min="12306" max="12306" width="10.42578125" style="22" customWidth="1"/>
    <col min="12307" max="12311" width="10.42578125" style="22" bestFit="1" customWidth="1"/>
    <col min="12312" max="12312" width="10.28515625" style="22" bestFit="1" customWidth="1"/>
    <col min="12313" max="12314" width="10.42578125" style="22" bestFit="1" customWidth="1"/>
    <col min="12315" max="12503" width="9.140625" style="22"/>
    <col min="12504" max="12504" width="25.28515625" style="22" customWidth="1"/>
    <col min="12505" max="12505" width="24.5703125" style="22" customWidth="1"/>
    <col min="12506" max="12536" width="0" style="22" hidden="1" customWidth="1"/>
    <col min="12537" max="12557" width="10.42578125" style="22" bestFit="1" customWidth="1"/>
    <col min="12558" max="12558" width="10.42578125" style="22" customWidth="1"/>
    <col min="12559" max="12559" width="10.42578125" style="22" bestFit="1" customWidth="1"/>
    <col min="12560" max="12560" width="10.42578125" style="22" customWidth="1"/>
    <col min="12561" max="12561" width="10.42578125" style="22" bestFit="1" customWidth="1"/>
    <col min="12562" max="12562" width="10.42578125" style="22" customWidth="1"/>
    <col min="12563" max="12567" width="10.42578125" style="22" bestFit="1" customWidth="1"/>
    <col min="12568" max="12568" width="10.28515625" style="22" bestFit="1" customWidth="1"/>
    <col min="12569" max="12570" width="10.42578125" style="22" bestFit="1" customWidth="1"/>
    <col min="12571" max="12759" width="9.140625" style="22"/>
    <col min="12760" max="12760" width="25.28515625" style="22" customWidth="1"/>
    <col min="12761" max="12761" width="24.5703125" style="22" customWidth="1"/>
    <col min="12762" max="12792" width="0" style="22" hidden="1" customWidth="1"/>
    <col min="12793" max="12813" width="10.42578125" style="22" bestFit="1" customWidth="1"/>
    <col min="12814" max="12814" width="10.42578125" style="22" customWidth="1"/>
    <col min="12815" max="12815" width="10.42578125" style="22" bestFit="1" customWidth="1"/>
    <col min="12816" max="12816" width="10.42578125" style="22" customWidth="1"/>
    <col min="12817" max="12817" width="10.42578125" style="22" bestFit="1" customWidth="1"/>
    <col min="12818" max="12818" width="10.42578125" style="22" customWidth="1"/>
    <col min="12819" max="12823" width="10.42578125" style="22" bestFit="1" customWidth="1"/>
    <col min="12824" max="12824" width="10.28515625" style="22" bestFit="1" customWidth="1"/>
    <col min="12825" max="12826" width="10.42578125" style="22" bestFit="1" customWidth="1"/>
    <col min="12827" max="13015" width="9.140625" style="22"/>
    <col min="13016" max="13016" width="25.28515625" style="22" customWidth="1"/>
    <col min="13017" max="13017" width="24.5703125" style="22" customWidth="1"/>
    <col min="13018" max="13048" width="0" style="22" hidden="1" customWidth="1"/>
    <col min="13049" max="13069" width="10.42578125" style="22" bestFit="1" customWidth="1"/>
    <col min="13070" max="13070" width="10.42578125" style="22" customWidth="1"/>
    <col min="13071" max="13071" width="10.42578125" style="22" bestFit="1" customWidth="1"/>
    <col min="13072" max="13072" width="10.42578125" style="22" customWidth="1"/>
    <col min="13073" max="13073" width="10.42578125" style="22" bestFit="1" customWidth="1"/>
    <col min="13074" max="13074" width="10.42578125" style="22" customWidth="1"/>
    <col min="13075" max="13079" width="10.42578125" style="22" bestFit="1" customWidth="1"/>
    <col min="13080" max="13080" width="10.28515625" style="22" bestFit="1" customWidth="1"/>
    <col min="13081" max="13082" width="10.42578125" style="22" bestFit="1" customWidth="1"/>
    <col min="13083" max="13271" width="9.140625" style="22"/>
    <col min="13272" max="13272" width="25.28515625" style="22" customWidth="1"/>
    <col min="13273" max="13273" width="24.5703125" style="22" customWidth="1"/>
    <col min="13274" max="13304" width="0" style="22" hidden="1" customWidth="1"/>
    <col min="13305" max="13325" width="10.42578125" style="22" bestFit="1" customWidth="1"/>
    <col min="13326" max="13326" width="10.42578125" style="22" customWidth="1"/>
    <col min="13327" max="13327" width="10.42578125" style="22" bestFit="1" customWidth="1"/>
    <col min="13328" max="13328" width="10.42578125" style="22" customWidth="1"/>
    <col min="13329" max="13329" width="10.42578125" style="22" bestFit="1" customWidth="1"/>
    <col min="13330" max="13330" width="10.42578125" style="22" customWidth="1"/>
    <col min="13331" max="13335" width="10.42578125" style="22" bestFit="1" customWidth="1"/>
    <col min="13336" max="13336" width="10.28515625" style="22" bestFit="1" customWidth="1"/>
    <col min="13337" max="13338" width="10.42578125" style="22" bestFit="1" customWidth="1"/>
    <col min="13339" max="13527" width="9.140625" style="22"/>
    <col min="13528" max="13528" width="25.28515625" style="22" customWidth="1"/>
    <col min="13529" max="13529" width="24.5703125" style="22" customWidth="1"/>
    <col min="13530" max="13560" width="0" style="22" hidden="1" customWidth="1"/>
    <col min="13561" max="13581" width="10.42578125" style="22" bestFit="1" customWidth="1"/>
    <col min="13582" max="13582" width="10.42578125" style="22" customWidth="1"/>
    <col min="13583" max="13583" width="10.42578125" style="22" bestFit="1" customWidth="1"/>
    <col min="13584" max="13584" width="10.42578125" style="22" customWidth="1"/>
    <col min="13585" max="13585" width="10.42578125" style="22" bestFit="1" customWidth="1"/>
    <col min="13586" max="13586" width="10.42578125" style="22" customWidth="1"/>
    <col min="13587" max="13591" width="10.42578125" style="22" bestFit="1" customWidth="1"/>
    <col min="13592" max="13592" width="10.28515625" style="22" bestFit="1" customWidth="1"/>
    <col min="13593" max="13594" width="10.42578125" style="22" bestFit="1" customWidth="1"/>
    <col min="13595" max="13783" width="9.140625" style="22"/>
    <col min="13784" max="13784" width="25.28515625" style="22" customWidth="1"/>
    <col min="13785" max="13785" width="24.5703125" style="22" customWidth="1"/>
    <col min="13786" max="13816" width="0" style="22" hidden="1" customWidth="1"/>
    <col min="13817" max="13837" width="10.42578125" style="22" bestFit="1" customWidth="1"/>
    <col min="13838" max="13838" width="10.42578125" style="22" customWidth="1"/>
    <col min="13839" max="13839" width="10.42578125" style="22" bestFit="1" customWidth="1"/>
    <col min="13840" max="13840" width="10.42578125" style="22" customWidth="1"/>
    <col min="13841" max="13841" width="10.42578125" style="22" bestFit="1" customWidth="1"/>
    <col min="13842" max="13842" width="10.42578125" style="22" customWidth="1"/>
    <col min="13843" max="13847" width="10.42578125" style="22" bestFit="1" customWidth="1"/>
    <col min="13848" max="13848" width="10.28515625" style="22" bestFit="1" customWidth="1"/>
    <col min="13849" max="13850" width="10.42578125" style="22" bestFit="1" customWidth="1"/>
    <col min="13851" max="14039" width="9.140625" style="22"/>
    <col min="14040" max="14040" width="25.28515625" style="22" customWidth="1"/>
    <col min="14041" max="14041" width="24.5703125" style="22" customWidth="1"/>
    <col min="14042" max="14072" width="0" style="22" hidden="1" customWidth="1"/>
    <col min="14073" max="14093" width="10.42578125" style="22" bestFit="1" customWidth="1"/>
    <col min="14094" max="14094" width="10.42578125" style="22" customWidth="1"/>
    <col min="14095" max="14095" width="10.42578125" style="22" bestFit="1" customWidth="1"/>
    <col min="14096" max="14096" width="10.42578125" style="22" customWidth="1"/>
    <col min="14097" max="14097" width="10.42578125" style="22" bestFit="1" customWidth="1"/>
    <col min="14098" max="14098" width="10.42578125" style="22" customWidth="1"/>
    <col min="14099" max="14103" width="10.42578125" style="22" bestFit="1" customWidth="1"/>
    <col min="14104" max="14104" width="10.28515625" style="22" bestFit="1" customWidth="1"/>
    <col min="14105" max="14106" width="10.42578125" style="22" bestFit="1" customWidth="1"/>
    <col min="14107" max="14295" width="9.140625" style="22"/>
    <col min="14296" max="14296" width="25.28515625" style="22" customWidth="1"/>
    <col min="14297" max="14297" width="24.5703125" style="22" customWidth="1"/>
    <col min="14298" max="14328" width="0" style="22" hidden="1" customWidth="1"/>
    <col min="14329" max="14349" width="10.42578125" style="22" bestFit="1" customWidth="1"/>
    <col min="14350" max="14350" width="10.42578125" style="22" customWidth="1"/>
    <col min="14351" max="14351" width="10.42578125" style="22" bestFit="1" customWidth="1"/>
    <col min="14352" max="14352" width="10.42578125" style="22" customWidth="1"/>
    <col min="14353" max="14353" width="10.42578125" style="22" bestFit="1" customWidth="1"/>
    <col min="14354" max="14354" width="10.42578125" style="22" customWidth="1"/>
    <col min="14355" max="14359" width="10.42578125" style="22" bestFit="1" customWidth="1"/>
    <col min="14360" max="14360" width="10.28515625" style="22" bestFit="1" customWidth="1"/>
    <col min="14361" max="14362" width="10.42578125" style="22" bestFit="1" customWidth="1"/>
    <col min="14363" max="14551" width="9.140625" style="22"/>
    <col min="14552" max="14552" width="25.28515625" style="22" customWidth="1"/>
    <col min="14553" max="14553" width="24.5703125" style="22" customWidth="1"/>
    <col min="14554" max="14584" width="0" style="22" hidden="1" customWidth="1"/>
    <col min="14585" max="14605" width="10.42578125" style="22" bestFit="1" customWidth="1"/>
    <col min="14606" max="14606" width="10.42578125" style="22" customWidth="1"/>
    <col min="14607" max="14607" width="10.42578125" style="22" bestFit="1" customWidth="1"/>
    <col min="14608" max="14608" width="10.42578125" style="22" customWidth="1"/>
    <col min="14609" max="14609" width="10.42578125" style="22" bestFit="1" customWidth="1"/>
    <col min="14610" max="14610" width="10.42578125" style="22" customWidth="1"/>
    <col min="14611" max="14615" width="10.42578125" style="22" bestFit="1" customWidth="1"/>
    <col min="14616" max="14616" width="10.28515625" style="22" bestFit="1" customWidth="1"/>
    <col min="14617" max="14618" width="10.42578125" style="22" bestFit="1" customWidth="1"/>
    <col min="14619" max="14807" width="9.140625" style="22"/>
    <col min="14808" max="14808" width="25.28515625" style="22" customWidth="1"/>
    <col min="14809" max="14809" width="24.5703125" style="22" customWidth="1"/>
    <col min="14810" max="14840" width="0" style="22" hidden="1" customWidth="1"/>
    <col min="14841" max="14861" width="10.42578125" style="22" bestFit="1" customWidth="1"/>
    <col min="14862" max="14862" width="10.42578125" style="22" customWidth="1"/>
    <col min="14863" max="14863" width="10.42578125" style="22" bestFit="1" customWidth="1"/>
    <col min="14864" max="14864" width="10.42578125" style="22" customWidth="1"/>
    <col min="14865" max="14865" width="10.42578125" style="22" bestFit="1" customWidth="1"/>
    <col min="14866" max="14866" width="10.42578125" style="22" customWidth="1"/>
    <col min="14867" max="14871" width="10.42578125" style="22" bestFit="1" customWidth="1"/>
    <col min="14872" max="14872" width="10.28515625" style="22" bestFit="1" customWidth="1"/>
    <col min="14873" max="14874" width="10.42578125" style="22" bestFit="1" customWidth="1"/>
    <col min="14875" max="15063" width="9.140625" style="22"/>
    <col min="15064" max="15064" width="25.28515625" style="22" customWidth="1"/>
    <col min="15065" max="15065" width="24.5703125" style="22" customWidth="1"/>
    <col min="15066" max="15096" width="0" style="22" hidden="1" customWidth="1"/>
    <col min="15097" max="15117" width="10.42578125" style="22" bestFit="1" customWidth="1"/>
    <col min="15118" max="15118" width="10.42578125" style="22" customWidth="1"/>
    <col min="15119" max="15119" width="10.42578125" style="22" bestFit="1" customWidth="1"/>
    <col min="15120" max="15120" width="10.42578125" style="22" customWidth="1"/>
    <col min="15121" max="15121" width="10.42578125" style="22" bestFit="1" customWidth="1"/>
    <col min="15122" max="15122" width="10.42578125" style="22" customWidth="1"/>
    <col min="15123" max="15127" width="10.42578125" style="22" bestFit="1" customWidth="1"/>
    <col min="15128" max="15128" width="10.28515625" style="22" bestFit="1" customWidth="1"/>
    <col min="15129" max="15130" width="10.42578125" style="22" bestFit="1" customWidth="1"/>
    <col min="15131" max="15319" width="9.140625" style="22"/>
    <col min="15320" max="15320" width="25.28515625" style="22" customWidth="1"/>
    <col min="15321" max="15321" width="24.5703125" style="22" customWidth="1"/>
    <col min="15322" max="15352" width="0" style="22" hidden="1" customWidth="1"/>
    <col min="15353" max="15373" width="10.42578125" style="22" bestFit="1" customWidth="1"/>
    <col min="15374" max="15374" width="10.42578125" style="22" customWidth="1"/>
    <col min="15375" max="15375" width="10.42578125" style="22" bestFit="1" customWidth="1"/>
    <col min="15376" max="15376" width="10.42578125" style="22" customWidth="1"/>
    <col min="15377" max="15377" width="10.42578125" style="22" bestFit="1" customWidth="1"/>
    <col min="15378" max="15378" width="10.42578125" style="22" customWidth="1"/>
    <col min="15379" max="15383" width="10.42578125" style="22" bestFit="1" customWidth="1"/>
    <col min="15384" max="15384" width="10.28515625" style="22" bestFit="1" customWidth="1"/>
    <col min="15385" max="15386" width="10.42578125" style="22" bestFit="1" customWidth="1"/>
    <col min="15387" max="15575" width="9.140625" style="22"/>
    <col min="15576" max="15576" width="25.28515625" style="22" customWidth="1"/>
    <col min="15577" max="15577" width="24.5703125" style="22" customWidth="1"/>
    <col min="15578" max="15608" width="0" style="22" hidden="1" customWidth="1"/>
    <col min="15609" max="15629" width="10.42578125" style="22" bestFit="1" customWidth="1"/>
    <col min="15630" max="15630" width="10.42578125" style="22" customWidth="1"/>
    <col min="15631" max="15631" width="10.42578125" style="22" bestFit="1" customWidth="1"/>
    <col min="15632" max="15632" width="10.42578125" style="22" customWidth="1"/>
    <col min="15633" max="15633" width="10.42578125" style="22" bestFit="1" customWidth="1"/>
    <col min="15634" max="15634" width="10.42578125" style="22" customWidth="1"/>
    <col min="15635" max="15639" width="10.42578125" style="22" bestFit="1" customWidth="1"/>
    <col min="15640" max="15640" width="10.28515625" style="22" bestFit="1" customWidth="1"/>
    <col min="15641" max="15642" width="10.42578125" style="22" bestFit="1" customWidth="1"/>
    <col min="15643" max="15831" width="9.140625" style="22"/>
    <col min="15832" max="15832" width="25.28515625" style="22" customWidth="1"/>
    <col min="15833" max="15833" width="24.5703125" style="22" customWidth="1"/>
    <col min="15834" max="15864" width="0" style="22" hidden="1" customWidth="1"/>
    <col min="15865" max="15885" width="10.42578125" style="22" bestFit="1" customWidth="1"/>
    <col min="15886" max="15886" width="10.42578125" style="22" customWidth="1"/>
    <col min="15887" max="15887" width="10.42578125" style="22" bestFit="1" customWidth="1"/>
    <col min="15888" max="15888" width="10.42578125" style="22" customWidth="1"/>
    <col min="15889" max="15889" width="10.42578125" style="22" bestFit="1" customWidth="1"/>
    <col min="15890" max="15890" width="10.42578125" style="22" customWidth="1"/>
    <col min="15891" max="15895" width="10.42578125" style="22" bestFit="1" customWidth="1"/>
    <col min="15896" max="15896" width="10.28515625" style="22" bestFit="1" customWidth="1"/>
    <col min="15897" max="15898" width="10.42578125" style="22" bestFit="1" customWidth="1"/>
    <col min="15899" max="16087" width="9.140625" style="22"/>
    <col min="16088" max="16088" width="25.28515625" style="22" customWidth="1"/>
    <col min="16089" max="16089" width="24.5703125" style="22" customWidth="1"/>
    <col min="16090" max="16120" width="0" style="22" hidden="1" customWidth="1"/>
    <col min="16121" max="16141" width="10.42578125" style="22" bestFit="1" customWidth="1"/>
    <col min="16142" max="16142" width="10.42578125" style="22" customWidth="1"/>
    <col min="16143" max="16143" width="10.42578125" style="22" bestFit="1" customWidth="1"/>
    <col min="16144" max="16144" width="10.42578125" style="22" customWidth="1"/>
    <col min="16145" max="16145" width="10.42578125" style="22" bestFit="1" customWidth="1"/>
    <col min="16146" max="16146" width="10.42578125" style="22" customWidth="1"/>
    <col min="16147" max="16151" width="10.42578125" style="22" bestFit="1" customWidth="1"/>
    <col min="16152" max="16152" width="10.28515625" style="22" bestFit="1" customWidth="1"/>
    <col min="16153" max="16154" width="10.42578125" style="22" bestFit="1" customWidth="1"/>
    <col min="16155" max="16384" width="9.140625" style="22"/>
  </cols>
  <sheetData>
    <row r="1" spans="1:34" x14ac:dyDescent="0.2">
      <c r="A1" s="25"/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4" x14ac:dyDescent="0.2">
      <c r="A2" s="22" t="s">
        <v>68</v>
      </c>
      <c r="B2" s="23">
        <v>0</v>
      </c>
      <c r="C2" s="23">
        <v>-1.2584326451515999</v>
      </c>
      <c r="D2" s="23">
        <v>-0.74703928501929995</v>
      </c>
      <c r="E2" s="23">
        <v>0.38924402676940018</v>
      </c>
      <c r="F2" s="23">
        <v>0.16275810688720019</v>
      </c>
      <c r="G2" s="23">
        <v>-1.4346911985113999</v>
      </c>
      <c r="H2" s="23">
        <v>-0.65542743336559994</v>
      </c>
      <c r="I2" s="23">
        <v>0.19748676609070004</v>
      </c>
      <c r="J2" s="23">
        <v>0.39269747755940004</v>
      </c>
      <c r="K2" s="23">
        <v>-1.3957856517556999</v>
      </c>
      <c r="L2" s="23">
        <v>-0.59944697038259986</v>
      </c>
      <c r="M2" s="23">
        <v>1.1391114343000108E-2</v>
      </c>
      <c r="N2" s="23">
        <v>0.62162546714050015</v>
      </c>
      <c r="O2" s="23">
        <v>-0.73016476253409968</v>
      </c>
      <c r="P2" s="23">
        <v>0.17047703483710031</v>
      </c>
      <c r="Q2" s="23">
        <v>1.2372821078137004</v>
      </c>
      <c r="R2" s="23">
        <v>1.5109312957645005</v>
      </c>
      <c r="S2" s="23">
        <v>0.27189076812560065</v>
      </c>
      <c r="T2" s="23">
        <v>1.3392723485026008</v>
      </c>
      <c r="U2" s="23">
        <v>2.6992572130099006</v>
      </c>
      <c r="V2" s="23">
        <v>3.1007841479944007</v>
      </c>
      <c r="W2" s="23">
        <v>1.8852346244882006</v>
      </c>
      <c r="X2" s="23">
        <v>2.9796401092238005</v>
      </c>
      <c r="Y2" s="23">
        <v>4.1902349660375009</v>
      </c>
      <c r="Z2" s="23">
        <v>5.2661372083118012</v>
      </c>
      <c r="AA2" s="23">
        <v>4.8113304800040009</v>
      </c>
      <c r="AB2" s="23">
        <v>6.3440327751113008</v>
      </c>
      <c r="AC2" s="23">
        <v>7.8728969503749004</v>
      </c>
      <c r="AD2" s="23">
        <v>8.7679045449526996</v>
      </c>
      <c r="AE2" s="23">
        <v>7.5916032484594993</v>
      </c>
      <c r="AF2" s="23">
        <v>9.1320648144739991</v>
      </c>
      <c r="AH2" s="23"/>
    </row>
    <row r="3" spans="1:34" x14ac:dyDescent="0.2">
      <c r="A3" s="22" t="s">
        <v>69</v>
      </c>
      <c r="B3" s="23">
        <v>0</v>
      </c>
      <c r="C3" s="23">
        <v>1.3226808715672</v>
      </c>
      <c r="D3" s="23">
        <v>1.5376559330282999</v>
      </c>
      <c r="E3" s="23">
        <v>3.2555162362724999</v>
      </c>
      <c r="F3" s="23">
        <v>4.1927885378976999</v>
      </c>
      <c r="G3" s="23">
        <v>4.9504904279395001</v>
      </c>
      <c r="H3" s="23">
        <v>4.1764167049985002</v>
      </c>
      <c r="I3" s="23">
        <v>4.9243564036964003</v>
      </c>
      <c r="J3" s="23">
        <v>5.3782362498287997</v>
      </c>
      <c r="K3" s="23">
        <v>5.8140653467854007</v>
      </c>
      <c r="L3" s="23">
        <v>5.7270227076971008</v>
      </c>
      <c r="M3" s="23">
        <v>6.7786043739301007</v>
      </c>
      <c r="N3" s="23">
        <v>6.5082264872502016</v>
      </c>
      <c r="O3" s="23">
        <v>7.593287654102701</v>
      </c>
      <c r="P3" s="23">
        <v>6.5941775786528005</v>
      </c>
      <c r="Q3" s="23">
        <v>9.6896872269103014</v>
      </c>
      <c r="R3" s="23">
        <v>13.544439927713301</v>
      </c>
      <c r="S3" s="23">
        <v>16.109251539422303</v>
      </c>
      <c r="T3" s="23">
        <v>16.887714980008401</v>
      </c>
      <c r="U3" s="23">
        <v>19.412023054383702</v>
      </c>
      <c r="V3" s="23">
        <v>19.733507437154202</v>
      </c>
      <c r="W3" s="23">
        <v>20.185906038372803</v>
      </c>
      <c r="X3" s="23">
        <v>17.412133945333601</v>
      </c>
      <c r="Y3" s="23">
        <v>20.3966778233513</v>
      </c>
      <c r="Z3" s="23">
        <v>20.856604304140504</v>
      </c>
      <c r="AA3" s="23">
        <v>20.278573386029102</v>
      </c>
      <c r="AB3" s="23">
        <v>20.508563701036504</v>
      </c>
      <c r="AC3" s="23">
        <v>22.047894104209007</v>
      </c>
      <c r="AD3" s="23">
        <v>21.516312284598705</v>
      </c>
      <c r="AE3" s="23">
        <v>21.459315554737003</v>
      </c>
      <c r="AF3" s="23">
        <v>20.997758002522605</v>
      </c>
      <c r="AH3" s="23"/>
    </row>
    <row r="4" spans="1:34" x14ac:dyDescent="0.2">
      <c r="A4" s="22" t="s">
        <v>65</v>
      </c>
      <c r="B4" s="24">
        <v>0</v>
      </c>
      <c r="C4" s="24">
        <v>0.67973100808550002</v>
      </c>
      <c r="D4" s="24">
        <v>-6.1977629255199895E-2</v>
      </c>
      <c r="E4" s="24">
        <v>-1.2031213532182998</v>
      </c>
      <c r="F4" s="24">
        <v>-1.3676329437055998</v>
      </c>
      <c r="G4" s="24">
        <v>-1.8188875065286998</v>
      </c>
      <c r="H4" s="24">
        <v>-1.7561634142522997</v>
      </c>
      <c r="I4" s="24">
        <v>-2.5271289383832998</v>
      </c>
      <c r="J4" s="24">
        <v>-3.3941159435536998</v>
      </c>
      <c r="K4" s="24">
        <v>-2.4955566686901998</v>
      </c>
      <c r="L4" s="24">
        <v>-2.6710683574028997</v>
      </c>
      <c r="M4" s="24">
        <v>-3.4335341730603997</v>
      </c>
      <c r="N4" s="24">
        <v>-3.5796569920198995</v>
      </c>
      <c r="O4" s="24">
        <v>-3.5034415976443993</v>
      </c>
      <c r="P4" s="24">
        <v>-3.7566331678864993</v>
      </c>
      <c r="Q4" s="24">
        <v>-6.598820683524699</v>
      </c>
      <c r="R4" s="24">
        <v>-10.192358920118298</v>
      </c>
      <c r="S4" s="24">
        <v>-11.958589366466299</v>
      </c>
      <c r="T4" s="24">
        <v>-12.952065581407799</v>
      </c>
      <c r="U4" s="24">
        <v>-15.6885535523472</v>
      </c>
      <c r="V4" s="24">
        <v>-15.9009768174725</v>
      </c>
      <c r="W4" s="24">
        <v>-15.946752576625</v>
      </c>
      <c r="X4" s="24">
        <v>-15.030232552981701</v>
      </c>
      <c r="Y4" s="24">
        <v>-17.1365506055145</v>
      </c>
      <c r="Z4" s="24">
        <v>-17.6914378668544</v>
      </c>
      <c r="AA4" s="24">
        <v>-18.058312026866702</v>
      </c>
      <c r="AB4" s="24">
        <v>-18.659905713878903</v>
      </c>
      <c r="AC4" s="24">
        <v>-19.749013717476103</v>
      </c>
      <c r="AD4" s="24">
        <v>-20.392360205243602</v>
      </c>
      <c r="AE4" s="24">
        <v>-20.401789327881303</v>
      </c>
      <c r="AF4" s="24">
        <v>-20.934830669904802</v>
      </c>
      <c r="AH4" s="23"/>
    </row>
    <row r="5" spans="1:34" x14ac:dyDescent="0.2">
      <c r="A5" s="22" t="s">
        <v>70</v>
      </c>
      <c r="B5" s="23">
        <v>0</v>
      </c>
      <c r="C5" s="23">
        <v>0.74397923450110004</v>
      </c>
      <c r="D5" s="23">
        <v>0.72863901875380011</v>
      </c>
      <c r="E5" s="23">
        <v>2.4416389098236002</v>
      </c>
      <c r="F5" s="23">
        <v>2.9879137010792998</v>
      </c>
      <c r="G5" s="23">
        <v>1.6969117228993997</v>
      </c>
      <c r="H5" s="23">
        <v>1.7648258573805997</v>
      </c>
      <c r="I5" s="23">
        <v>2.5947142314037994</v>
      </c>
      <c r="J5" s="23">
        <v>2.376817783834499</v>
      </c>
      <c r="K5" s="23">
        <v>1.922723026339499</v>
      </c>
      <c r="L5" s="23">
        <v>2.4565073799115988</v>
      </c>
      <c r="M5" s="23">
        <v>3.356461315212699</v>
      </c>
      <c r="N5" s="23">
        <v>3.5501949623707989</v>
      </c>
      <c r="O5" s="23">
        <v>3.3596812939241989</v>
      </c>
      <c r="P5" s="23">
        <v>3.0080214456033989</v>
      </c>
      <c r="Q5" s="23">
        <v>4.3281486511993004</v>
      </c>
      <c r="R5" s="23">
        <v>4.8630123033595005</v>
      </c>
      <c r="S5" s="23">
        <v>4.4225529410816016</v>
      </c>
      <c r="T5" s="23">
        <v>5.2749217471032015</v>
      </c>
      <c r="U5" s="23">
        <v>6.4227267150463998</v>
      </c>
      <c r="V5" s="23">
        <v>6.933314767676098</v>
      </c>
      <c r="W5" s="23">
        <v>6.1243880862359976</v>
      </c>
      <c r="X5" s="23">
        <v>5.3615415015756973</v>
      </c>
      <c r="Y5" s="23">
        <v>7.4503621838742973</v>
      </c>
      <c r="Z5" s="23">
        <v>8.4313036455978967</v>
      </c>
      <c r="AA5" s="23">
        <v>7.0315918391663956</v>
      </c>
      <c r="AB5" s="23">
        <v>8.1926907622688958</v>
      </c>
      <c r="AC5" s="23">
        <v>10.171777337107795</v>
      </c>
      <c r="AD5" s="23">
        <v>9.8918566243077954</v>
      </c>
      <c r="AE5" s="23">
        <v>8.6491294753151919</v>
      </c>
      <c r="AF5" s="23">
        <v>9.1949921470917921</v>
      </c>
      <c r="AH5" s="23"/>
    </row>
    <row r="7" spans="1:34" x14ac:dyDescent="0.2">
      <c r="A7" s="6"/>
    </row>
    <row r="8" spans="1:34" x14ac:dyDescent="0.2">
      <c r="A8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8.42578125" style="18" bestFit="1" customWidth="1"/>
    <col min="2" max="16384" width="9.140625" style="18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" t="s">
        <v>42</v>
      </c>
      <c r="B2" s="19">
        <v>0</v>
      </c>
      <c r="C2" s="19">
        <f t="shared" ref="C2:Y2" si="0">+C3+C4+C5</f>
        <v>1.1307137645156997</v>
      </c>
      <c r="D2" s="19">
        <f t="shared" si="0"/>
        <v>3.6822109576893993</v>
      </c>
      <c r="E2" s="19">
        <f t="shared" si="0"/>
        <v>6.3100507241651984</v>
      </c>
      <c r="F2" s="19">
        <f t="shared" si="0"/>
        <v>8.0235559240026983</v>
      </c>
      <c r="G2" s="19">
        <f t="shared" si="0"/>
        <v>6.5212671593594997</v>
      </c>
      <c r="H2" s="19">
        <f t="shared" si="0"/>
        <v>6.0952736852099996</v>
      </c>
      <c r="I2" s="19">
        <f t="shared" si="0"/>
        <v>5.5582792774068004</v>
      </c>
      <c r="J2" s="19">
        <f t="shared" si="0"/>
        <v>5.666200415571101</v>
      </c>
      <c r="K2" s="19">
        <f t="shared" si="0"/>
        <v>5.3653785675532006</v>
      </c>
      <c r="L2" s="19">
        <f t="shared" si="0"/>
        <v>5.499872946108801</v>
      </c>
      <c r="M2" s="19">
        <f t="shared" si="0"/>
        <v>3.843680257664301</v>
      </c>
      <c r="N2" s="19">
        <f t="shared" si="0"/>
        <v>4.2279281993933013</v>
      </c>
      <c r="O2" s="19">
        <f t="shared" si="0"/>
        <v>3.9510215292827002</v>
      </c>
      <c r="P2" s="19">
        <f t="shared" si="0"/>
        <v>3.2153676140084011</v>
      </c>
      <c r="Q2" s="19">
        <f t="shared" si="0"/>
        <v>1.2479501014723007</v>
      </c>
      <c r="R2" s="19">
        <f t="shared" si="0"/>
        <v>0.96714120937000114</v>
      </c>
      <c r="S2" s="19">
        <f t="shared" si="0"/>
        <v>-0.47265978714909873</v>
      </c>
      <c r="T2" s="19">
        <f t="shared" si="0"/>
        <v>-3.7217577854995985</v>
      </c>
      <c r="U2" s="19">
        <f t="shared" si="0"/>
        <v>-7.0849158263278982</v>
      </c>
      <c r="V2" s="19">
        <f t="shared" si="0"/>
        <v>-9.5398982416855986</v>
      </c>
      <c r="W2" s="19">
        <f t="shared" si="0"/>
        <v>-10.640944028181698</v>
      </c>
      <c r="X2" s="19">
        <f t="shared" si="0"/>
        <v>-11.884222861799699</v>
      </c>
      <c r="Y2" s="19">
        <f t="shared" si="0"/>
        <v>-15.578725465468498</v>
      </c>
      <c r="Z2" s="19">
        <f>+Z3+Z4+Z5</f>
        <v>-16.968323572086398</v>
      </c>
      <c r="AA2" s="19">
        <f t="shared" ref="AA2" si="1">+AA3+AA4+AA5</f>
        <v>-16.484025436427498</v>
      </c>
      <c r="AB2" s="19">
        <f>+AB3+AB4+AB5</f>
        <v>-18.596397208660797</v>
      </c>
      <c r="AC2" s="19">
        <f t="shared" ref="AC2:AD2" si="2">+AC3+AC4+AC5</f>
        <v>-21.992804604282298</v>
      </c>
      <c r="AD2" s="19">
        <f t="shared" si="2"/>
        <v>-23.513620241817801</v>
      </c>
      <c r="AE2" s="19">
        <f t="shared" ref="AE2:AF2" si="3">+AE3+AE4+AE5</f>
        <v>-24.907026481493897</v>
      </c>
      <c r="AF2" s="19">
        <f t="shared" si="3"/>
        <v>-28.367893585674899</v>
      </c>
    </row>
    <row r="3" spans="1:32" x14ac:dyDescent="0.2">
      <c r="A3" s="1" t="s">
        <v>46</v>
      </c>
      <c r="B3" s="19">
        <v>0</v>
      </c>
      <c r="C3" s="19">
        <v>-0.51387129425900002</v>
      </c>
      <c r="D3" s="19">
        <v>0.69147914787959985</v>
      </c>
      <c r="E3" s="19">
        <v>-1.5809313231026008</v>
      </c>
      <c r="F3" s="19">
        <v>-0.29707700960130068</v>
      </c>
      <c r="G3" s="19">
        <v>0.85830591792659927</v>
      </c>
      <c r="H3" s="19">
        <v>1.6221764866090993</v>
      </c>
      <c r="I3" s="19">
        <v>0.27737381889209956</v>
      </c>
      <c r="J3" s="19">
        <v>0.44000949665829991</v>
      </c>
      <c r="K3" s="19">
        <v>-0.3335524675253001</v>
      </c>
      <c r="L3" s="19">
        <v>0.81797219554510003</v>
      </c>
      <c r="M3" s="19">
        <v>2.1661180823704997</v>
      </c>
      <c r="N3" s="19">
        <v>0.86917982081229983</v>
      </c>
      <c r="O3" s="19">
        <v>1.9087966245985992</v>
      </c>
      <c r="P3" s="19">
        <v>3.8153156568692994</v>
      </c>
      <c r="Q3" s="19">
        <v>4.4040387728361994</v>
      </c>
      <c r="R3" s="19">
        <v>4.6477741572391995</v>
      </c>
      <c r="S3" s="19">
        <v>2.9887665518091993</v>
      </c>
      <c r="T3" s="19">
        <v>3.5590648274212993</v>
      </c>
      <c r="U3" s="19">
        <v>2.2889829748207995</v>
      </c>
      <c r="V3" s="19">
        <v>-0.80208728721779998</v>
      </c>
      <c r="W3" s="19">
        <v>-0.7124342302044</v>
      </c>
      <c r="X3" s="19">
        <v>-1.2832352095936996</v>
      </c>
      <c r="Y3" s="19">
        <v>-2.9651665314074993</v>
      </c>
      <c r="Z3" s="19">
        <v>-4.7656025323592992</v>
      </c>
      <c r="AA3" s="19">
        <v>-3.7351085599447993</v>
      </c>
      <c r="AB3" s="19">
        <v>-5.1379848614436989</v>
      </c>
      <c r="AC3" s="19">
        <v>-5.8370223796631988</v>
      </c>
      <c r="AD3" s="19">
        <v>-7.3756570592076987</v>
      </c>
      <c r="AE3" s="19">
        <v>-8.0789956907809994</v>
      </c>
      <c r="AF3" s="19">
        <v>-8.3060307894331995</v>
      </c>
    </row>
    <row r="4" spans="1:32" x14ac:dyDescent="0.2">
      <c r="A4" s="1" t="s">
        <v>47</v>
      </c>
      <c r="B4" s="19">
        <v>0</v>
      </c>
      <c r="C4" s="19">
        <v>2.2529519790647998</v>
      </c>
      <c r="D4" s="19">
        <v>2.5245184873885997</v>
      </c>
      <c r="E4" s="19">
        <v>7.4477571131950988</v>
      </c>
      <c r="F4" s="19">
        <v>8.1628597885936998</v>
      </c>
      <c r="G4" s="19">
        <v>4.4215897269034006</v>
      </c>
      <c r="H4" s="19">
        <v>3.4002299865273007</v>
      </c>
      <c r="I4" s="19">
        <v>3.3489333098351008</v>
      </c>
      <c r="J4" s="19">
        <v>3.5114656061294012</v>
      </c>
      <c r="K4" s="19">
        <v>3.2931195231607013</v>
      </c>
      <c r="L4" s="19">
        <v>2.3073181710409014</v>
      </c>
      <c r="M4" s="19">
        <v>-0.6948283040760983</v>
      </c>
      <c r="N4" s="19">
        <v>1.2432365005339017</v>
      </c>
      <c r="O4" s="19">
        <v>0.55840443215370172</v>
      </c>
      <c r="P4" s="19">
        <v>-1.2839382628345981</v>
      </c>
      <c r="Q4" s="19">
        <v>-4.8956686449722984</v>
      </c>
      <c r="R4" s="19">
        <v>-5.262829014378398</v>
      </c>
      <c r="S4" s="19">
        <v>-4.8077540863792976</v>
      </c>
      <c r="T4" s="19">
        <v>-7.4136305455472975</v>
      </c>
      <c r="U4" s="19">
        <v>-9.403150439207197</v>
      </c>
      <c r="V4" s="19">
        <v>-9.6029002350200976</v>
      </c>
      <c r="W4" s="19">
        <v>-10.455947118610698</v>
      </c>
      <c r="X4" s="19">
        <v>-10.226883687030298</v>
      </c>
      <c r="Y4" s="19">
        <v>-12.243552741594698</v>
      </c>
      <c r="Z4" s="19">
        <v>-11.485422153247997</v>
      </c>
      <c r="AA4" s="19">
        <v>-11.627296458521698</v>
      </c>
      <c r="AB4" s="19">
        <v>-11.849676954487798</v>
      </c>
      <c r="AC4" s="19">
        <v>-13.609247103012798</v>
      </c>
      <c r="AD4" s="19">
        <v>-13.388794745297599</v>
      </c>
      <c r="AE4" s="19">
        <v>-13.475050129849899</v>
      </c>
      <c r="AF4" s="19">
        <v>-15.657029182971899</v>
      </c>
    </row>
    <row r="5" spans="1:32" x14ac:dyDescent="0.2">
      <c r="A5" s="1" t="s">
        <v>48</v>
      </c>
      <c r="B5" s="19">
        <v>0</v>
      </c>
      <c r="C5" s="19">
        <v>-0.60836692029009998</v>
      </c>
      <c r="D5" s="19">
        <v>0.46621332242119984</v>
      </c>
      <c r="E5" s="19">
        <v>0.44322493407269969</v>
      </c>
      <c r="F5" s="19">
        <v>0.15777314501029982</v>
      </c>
      <c r="G5" s="19">
        <v>1.2413715145294999</v>
      </c>
      <c r="H5" s="19">
        <v>1.0728672120735998</v>
      </c>
      <c r="I5" s="19">
        <v>1.9319721486795998</v>
      </c>
      <c r="J5" s="19">
        <v>1.7147253127833997</v>
      </c>
      <c r="K5" s="19">
        <v>2.4058115119177996</v>
      </c>
      <c r="L5" s="19">
        <v>2.3745825795227997</v>
      </c>
      <c r="M5" s="19">
        <v>2.3723904793698996</v>
      </c>
      <c r="N5" s="19">
        <v>2.1155118780470996</v>
      </c>
      <c r="O5" s="19">
        <v>1.4838204725303996</v>
      </c>
      <c r="P5" s="19">
        <v>0.68399021997369958</v>
      </c>
      <c r="Q5" s="19">
        <v>1.7395799736083997</v>
      </c>
      <c r="R5" s="19">
        <v>1.5821960665091996</v>
      </c>
      <c r="S5" s="19">
        <v>1.3463277474209996</v>
      </c>
      <c r="T5" s="19">
        <v>0.13280793262639978</v>
      </c>
      <c r="U5" s="19">
        <v>2.9251638058499771E-2</v>
      </c>
      <c r="V5" s="19">
        <v>0.86508928055229961</v>
      </c>
      <c r="W5" s="19">
        <v>0.52743732063339954</v>
      </c>
      <c r="X5" s="19">
        <v>-0.37410396517570044</v>
      </c>
      <c r="Y5" s="19">
        <v>-0.37000619246630045</v>
      </c>
      <c r="Z5" s="19">
        <v>-0.71729888647910045</v>
      </c>
      <c r="AA5" s="19">
        <v>-1.1216204179610005</v>
      </c>
      <c r="AB5" s="19">
        <v>-1.6087353927293007</v>
      </c>
      <c r="AC5" s="19">
        <v>-2.5465351216063006</v>
      </c>
      <c r="AD5" s="19">
        <v>-2.7491684373125005</v>
      </c>
      <c r="AE5" s="19">
        <v>-3.3529806608630004</v>
      </c>
      <c r="AF5" s="19">
        <v>-4.4048336132698003</v>
      </c>
    </row>
    <row r="8" spans="1:32" x14ac:dyDescent="0.2">
      <c r="A8" s="1"/>
    </row>
    <row r="9" spans="1:32" x14ac:dyDescent="0.2">
      <c r="A9" s="1"/>
    </row>
    <row r="10" spans="1:32" x14ac:dyDescent="0.2">
      <c r="A10" s="1"/>
    </row>
    <row r="11" spans="1:32" x14ac:dyDescent="0.2">
      <c r="A11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6.42578125" style="18" bestFit="1" customWidth="1"/>
    <col min="2" max="16384" width="9.140625" style="18"/>
  </cols>
  <sheetData>
    <row r="1" spans="1:33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3" x14ac:dyDescent="0.2">
      <c r="A2" s="1" t="s">
        <v>49</v>
      </c>
      <c r="B2" s="19">
        <v>0</v>
      </c>
      <c r="C2" s="19">
        <v>3.2422520836517998</v>
      </c>
      <c r="D2" s="19">
        <v>5.6009314227877001</v>
      </c>
      <c r="E2" s="19">
        <v>8.2370162878058011</v>
      </c>
      <c r="F2" s="19">
        <v>8.8141683987105015</v>
      </c>
      <c r="G2" s="19">
        <v>6.0127507471261019</v>
      </c>
      <c r="H2" s="19">
        <v>4.0907026510994022</v>
      </c>
      <c r="I2" s="19">
        <v>4.143806083256302</v>
      </c>
      <c r="J2" s="19">
        <v>4.1117192391578019</v>
      </c>
      <c r="K2" s="19">
        <v>3.762057907369702</v>
      </c>
      <c r="L2" s="19">
        <v>2.911618054077902</v>
      </c>
      <c r="M2" s="19">
        <v>-1.0356046627594977</v>
      </c>
      <c r="N2" s="19">
        <v>0.49695321163380224</v>
      </c>
      <c r="O2" s="19">
        <v>-0.70786914871999773</v>
      </c>
      <c r="P2" s="19">
        <v>-2.3718779322801975</v>
      </c>
      <c r="Q2" s="19">
        <v>-6.1988661815412973</v>
      </c>
      <c r="R2" s="19">
        <v>-6.804849125450497</v>
      </c>
      <c r="S2" s="19">
        <v>-7.9762798044985974</v>
      </c>
      <c r="T2" s="19">
        <v>-10.612978106283897</v>
      </c>
      <c r="U2" s="19">
        <v>-13.163364305002297</v>
      </c>
      <c r="V2" s="19">
        <v>-12.934129219641097</v>
      </c>
      <c r="W2" s="19">
        <v>-14.504791841582797</v>
      </c>
      <c r="X2" s="19">
        <v>-14.856629233719298</v>
      </c>
      <c r="Y2" s="19">
        <v>-16.849629593987398</v>
      </c>
      <c r="Z2" s="19">
        <v>-16.428997591119199</v>
      </c>
      <c r="AA2" s="19">
        <v>-17.601712241297399</v>
      </c>
      <c r="AB2" s="19">
        <v>-17.801688056134399</v>
      </c>
      <c r="AC2" s="19">
        <v>-18.295342230796699</v>
      </c>
      <c r="AD2" s="19">
        <v>-17.962108963329598</v>
      </c>
      <c r="AE2" s="19">
        <v>-17.562585909785998</v>
      </c>
      <c r="AF2" s="19">
        <v>-19.744429593361797</v>
      </c>
      <c r="AG2" s="19"/>
    </row>
    <row r="3" spans="1:33" x14ac:dyDescent="0.2">
      <c r="A3" s="1" t="s">
        <v>50</v>
      </c>
      <c r="B3" s="19">
        <v>0</v>
      </c>
      <c r="C3" s="19">
        <v>0.98930010458700002</v>
      </c>
      <c r="D3" s="19">
        <v>3.0764129353991003</v>
      </c>
      <c r="E3" s="19">
        <v>0.7892591746107005</v>
      </c>
      <c r="F3" s="19">
        <v>0.65130861011680052</v>
      </c>
      <c r="G3" s="19">
        <v>1.5911610202227005</v>
      </c>
      <c r="H3" s="19">
        <v>0.69047266457210033</v>
      </c>
      <c r="I3" s="19">
        <v>0.79487277342120033</v>
      </c>
      <c r="J3" s="19">
        <v>0.60025363302840029</v>
      </c>
      <c r="K3" s="19">
        <v>0.4689383842090003</v>
      </c>
      <c r="L3" s="19">
        <v>0.60429988303700033</v>
      </c>
      <c r="M3" s="19">
        <v>-0.34077635868339973</v>
      </c>
      <c r="N3" s="19">
        <v>-0.74628328890009976</v>
      </c>
      <c r="O3" s="19">
        <v>-1.2662735808736998</v>
      </c>
      <c r="P3" s="19">
        <v>-1.0879396694455998</v>
      </c>
      <c r="Q3" s="19">
        <v>-1.3031975365689998</v>
      </c>
      <c r="R3" s="19">
        <v>-1.5420201110720999</v>
      </c>
      <c r="S3" s="19">
        <v>-3.1685257181192998</v>
      </c>
      <c r="T3" s="19">
        <v>-3.1993475607365998</v>
      </c>
      <c r="U3" s="19">
        <v>-3.7602138657950999</v>
      </c>
      <c r="V3" s="19">
        <v>-3.3312289846209997</v>
      </c>
      <c r="W3" s="19">
        <v>-4.0488447229720999</v>
      </c>
      <c r="X3" s="19">
        <v>-4.6297455466889996</v>
      </c>
      <c r="Y3" s="19">
        <v>-4.6060768523926994</v>
      </c>
      <c r="Z3" s="19">
        <v>-4.9435754378711998</v>
      </c>
      <c r="AA3" s="19">
        <v>-5.9744157827756998</v>
      </c>
      <c r="AB3" s="19">
        <v>-5.9520111016466002</v>
      </c>
      <c r="AC3" s="19">
        <v>-4.6860951277839007</v>
      </c>
      <c r="AD3" s="19">
        <v>-4.5733142180320003</v>
      </c>
      <c r="AE3" s="19">
        <v>-4.0875357799361005</v>
      </c>
      <c r="AF3" s="19">
        <v>-4.0874004103899004</v>
      </c>
    </row>
    <row r="4" spans="1:33" x14ac:dyDescent="0.2">
      <c r="A4" s="1" t="s">
        <v>51</v>
      </c>
      <c r="B4" s="19">
        <v>0</v>
      </c>
      <c r="C4" s="19">
        <f t="shared" ref="C4:AA4" si="0">+C2-C3</f>
        <v>2.2529519790647998</v>
      </c>
      <c r="D4" s="19">
        <f t="shared" si="0"/>
        <v>2.5245184873885997</v>
      </c>
      <c r="E4" s="19">
        <f t="shared" si="0"/>
        <v>7.4477571131951006</v>
      </c>
      <c r="F4" s="19">
        <f t="shared" si="0"/>
        <v>8.1628597885937015</v>
      </c>
      <c r="G4" s="19">
        <f t="shared" si="0"/>
        <v>4.4215897269034015</v>
      </c>
      <c r="H4" s="19">
        <f t="shared" si="0"/>
        <v>3.400229986527302</v>
      </c>
      <c r="I4" s="19">
        <f t="shared" si="0"/>
        <v>3.3489333098351017</v>
      </c>
      <c r="J4" s="19">
        <f t="shared" si="0"/>
        <v>3.5114656061294016</v>
      </c>
      <c r="K4" s="19">
        <f t="shared" si="0"/>
        <v>3.2931195231607018</v>
      </c>
      <c r="L4" s="19">
        <f t="shared" si="0"/>
        <v>2.3073181710409019</v>
      </c>
      <c r="M4" s="19">
        <f t="shared" si="0"/>
        <v>-0.69482830407609797</v>
      </c>
      <c r="N4" s="19">
        <f t="shared" si="0"/>
        <v>1.2432365005339019</v>
      </c>
      <c r="O4" s="19">
        <f t="shared" si="0"/>
        <v>0.55840443215370206</v>
      </c>
      <c r="P4" s="19">
        <f t="shared" si="0"/>
        <v>-1.2839382628345977</v>
      </c>
      <c r="Q4" s="19">
        <f t="shared" si="0"/>
        <v>-4.8956686449722975</v>
      </c>
      <c r="R4" s="19">
        <f t="shared" si="0"/>
        <v>-5.2628290143783971</v>
      </c>
      <c r="S4" s="19">
        <f t="shared" si="0"/>
        <v>-4.8077540863792976</v>
      </c>
      <c r="T4" s="19">
        <f t="shared" si="0"/>
        <v>-7.4136305455472975</v>
      </c>
      <c r="U4" s="19">
        <f t="shared" si="0"/>
        <v>-9.403150439207197</v>
      </c>
      <c r="V4" s="19">
        <f t="shared" si="0"/>
        <v>-9.6029002350200976</v>
      </c>
      <c r="W4" s="19">
        <f t="shared" si="0"/>
        <v>-10.455947118610698</v>
      </c>
      <c r="X4" s="19">
        <f t="shared" si="0"/>
        <v>-10.226883687030298</v>
      </c>
      <c r="Y4" s="19">
        <f t="shared" si="0"/>
        <v>-12.243552741594698</v>
      </c>
      <c r="Z4" s="19">
        <f>+Z2-Z3</f>
        <v>-11.485422153247999</v>
      </c>
      <c r="AA4" s="19">
        <f t="shared" si="0"/>
        <v>-11.627296458521698</v>
      </c>
      <c r="AB4" s="19">
        <f>+AB2-AB3</f>
        <v>-11.849676954487798</v>
      </c>
      <c r="AC4" s="19">
        <f t="shared" ref="AC4:AD4" si="1">+AC2-AC3</f>
        <v>-13.609247103012798</v>
      </c>
      <c r="AD4" s="19">
        <f t="shared" si="1"/>
        <v>-13.388794745297599</v>
      </c>
      <c r="AE4" s="19">
        <f t="shared" ref="AE4:AF4" si="2">+AE2-AE3</f>
        <v>-13.475050129849897</v>
      </c>
      <c r="AF4" s="19">
        <f t="shared" si="2"/>
        <v>-15.657029182971897</v>
      </c>
    </row>
    <row r="7" spans="1:33" x14ac:dyDescent="0.2">
      <c r="B7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5.5703125" style="18" bestFit="1" customWidth="1"/>
    <col min="2" max="30" width="9.140625" style="18"/>
    <col min="31" max="31" width="8.7109375" style="18" customWidth="1"/>
    <col min="32" max="16384" width="9.140625" style="18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s="20" customFormat="1" x14ac:dyDescent="0.2">
      <c r="A2" s="1" t="s">
        <v>52</v>
      </c>
      <c r="B2" s="20">
        <v>0</v>
      </c>
      <c r="C2" s="27">
        <v>-0.51387129425900024</v>
      </c>
      <c r="D2" s="27">
        <v>0.69147914787959963</v>
      </c>
      <c r="E2" s="27">
        <v>-1.5809313231025999</v>
      </c>
      <c r="F2" s="27">
        <v>-0.29707700960130035</v>
      </c>
      <c r="G2" s="27">
        <v>0.85830591792660194</v>
      </c>
      <c r="H2" s="27">
        <v>1.6221764866091024</v>
      </c>
      <c r="I2" s="27">
        <v>0.27737381889210377</v>
      </c>
      <c r="J2" s="27">
        <v>0.44000949665830325</v>
      </c>
      <c r="K2" s="27">
        <v>-0.33355246752529988</v>
      </c>
      <c r="L2" s="27">
        <v>0.81797219554510248</v>
      </c>
      <c r="M2" s="27">
        <v>2.1661180823705024</v>
      </c>
      <c r="N2" s="27">
        <v>0.86917982081230472</v>
      </c>
      <c r="O2" s="27">
        <v>1.9068423183386054</v>
      </c>
      <c r="P2" s="27">
        <v>3.8153156568693047</v>
      </c>
      <c r="Q2" s="27">
        <v>4.4040387728362074</v>
      </c>
      <c r="R2" s="27">
        <v>4.6467199712792082</v>
      </c>
      <c r="S2" s="27">
        <v>2.9887649950092054</v>
      </c>
      <c r="T2" s="27">
        <v>3.5590632706213032</v>
      </c>
      <c r="U2" s="27">
        <v>2.2889814180208026</v>
      </c>
      <c r="V2" s="27">
        <v>-0.80208884401779712</v>
      </c>
      <c r="W2" s="27">
        <v>-0.71243578700439669</v>
      </c>
      <c r="X2" s="27">
        <v>-1.2832367663936979</v>
      </c>
      <c r="Y2" s="27">
        <v>-2.9651680882075011</v>
      </c>
      <c r="Z2" s="27">
        <v>-4.7656040891593019</v>
      </c>
      <c r="AA2" s="27">
        <v>-3.7351101167448011</v>
      </c>
      <c r="AB2" s="27">
        <v>-5.1379864182437052</v>
      </c>
      <c r="AC2" s="27">
        <v>-5.8370239364632051</v>
      </c>
      <c r="AD2" s="27">
        <v>-7.3756586160077067</v>
      </c>
      <c r="AE2" s="27">
        <v>-8.0789972475810039</v>
      </c>
      <c r="AF2" s="27">
        <v>-8.3060323462332057</v>
      </c>
    </row>
    <row r="3" spans="1:32" s="20" customFormat="1" x14ac:dyDescent="0.2">
      <c r="A3" s="1" t="s">
        <v>53</v>
      </c>
      <c r="B3" s="20">
        <v>0</v>
      </c>
      <c r="C3" s="27">
        <v>-0.76280749521419999</v>
      </c>
      <c r="D3" s="27">
        <v>-0.63596412178640005</v>
      </c>
      <c r="E3" s="27">
        <v>-7.2310195972742006</v>
      </c>
      <c r="F3" s="27">
        <v>-10.5254507617204</v>
      </c>
      <c r="G3" s="27">
        <v>-9.9946632963103994</v>
      </c>
      <c r="H3" s="27">
        <v>-13.721302084171398</v>
      </c>
      <c r="I3" s="27">
        <v>-13.798505844728199</v>
      </c>
      <c r="J3" s="27">
        <v>-16.708688593473799</v>
      </c>
      <c r="K3" s="27">
        <v>-17.6646610808994</v>
      </c>
      <c r="L3" s="27">
        <v>-16.517377705241699</v>
      </c>
      <c r="M3" s="27">
        <v>-16.8163690834071</v>
      </c>
      <c r="N3" s="27">
        <v>-19.236141091141899</v>
      </c>
      <c r="O3" s="27">
        <v>-20.508399000618301</v>
      </c>
      <c r="P3" s="27">
        <v>-21.786373296309002</v>
      </c>
      <c r="Q3" s="27">
        <v>-20.690012811625103</v>
      </c>
      <c r="R3" s="27">
        <v>-17.882438793910001</v>
      </c>
      <c r="S3" s="27">
        <v>-18.371964374921401</v>
      </c>
      <c r="T3" s="27">
        <v>-17.482555769344401</v>
      </c>
      <c r="U3" s="27">
        <v>-17.338749894333002</v>
      </c>
      <c r="V3" s="27">
        <v>-19.183866577531003</v>
      </c>
      <c r="W3" s="27">
        <v>-18.527588411387704</v>
      </c>
      <c r="X3" s="27">
        <v>-15.210090953716504</v>
      </c>
      <c r="Y3" s="27">
        <v>-18.548530460694405</v>
      </c>
      <c r="Z3" s="27">
        <v>-20.964048469925306</v>
      </c>
      <c r="AA3" s="27">
        <v>-20.773634293777206</v>
      </c>
      <c r="AB3" s="27">
        <v>-20.229756547069108</v>
      </c>
      <c r="AC3" s="27">
        <v>-19.29083529395831</v>
      </c>
      <c r="AD3" s="27">
        <v>-20.516359112816311</v>
      </c>
      <c r="AE3" s="27">
        <v>-18.881062342552909</v>
      </c>
      <c r="AF3" s="27">
        <v>-16.35697408608441</v>
      </c>
    </row>
    <row r="4" spans="1:32" x14ac:dyDescent="0.2">
      <c r="A4" s="1" t="s">
        <v>54</v>
      </c>
      <c r="B4" s="18">
        <v>0</v>
      </c>
      <c r="C4" s="26">
        <v>-8.8480272166899993E-2</v>
      </c>
      <c r="D4" s="26">
        <v>-6.2385682262099992E-2</v>
      </c>
      <c r="E4" s="26">
        <v>-0.15208810743349999</v>
      </c>
      <c r="F4" s="26">
        <v>-6.2229778132399993E-2</v>
      </c>
      <c r="G4" s="26">
        <v>7.6695371977300031E-2</v>
      </c>
      <c r="H4" s="26">
        <v>0.13624344518360004</v>
      </c>
      <c r="I4" s="26">
        <v>-0.40890098418889992</v>
      </c>
      <c r="J4" s="26">
        <v>0.11968442010640007</v>
      </c>
      <c r="K4" s="26">
        <v>0.40987702288990002</v>
      </c>
      <c r="L4" s="26">
        <v>0.31680412352450005</v>
      </c>
      <c r="M4" s="26">
        <v>-0.51076121670009988</v>
      </c>
      <c r="N4" s="26">
        <v>0.2134956286227</v>
      </c>
      <c r="O4" s="26">
        <v>7.4823214650500014E-2</v>
      </c>
      <c r="P4" s="26">
        <v>0.23408443248360003</v>
      </c>
      <c r="Q4" s="26">
        <v>-5.4243463880399939E-2</v>
      </c>
      <c r="R4" s="26">
        <v>0.43047037521680009</v>
      </c>
      <c r="S4" s="26">
        <v>0.56927761925500009</v>
      </c>
      <c r="T4" s="26">
        <v>0.56346266595060013</v>
      </c>
      <c r="U4" s="26">
        <v>3.4162783759300153E-2</v>
      </c>
      <c r="V4" s="26">
        <v>0.21722069498480015</v>
      </c>
      <c r="W4" s="26">
        <v>-0.12971733596409987</v>
      </c>
      <c r="X4" s="26">
        <v>-0.30668338776979986</v>
      </c>
      <c r="Y4" s="26">
        <v>-0.49509326569109985</v>
      </c>
      <c r="Z4" s="26">
        <v>-0.61076748813749981</v>
      </c>
      <c r="AA4" s="26">
        <v>-0.12830467293629982</v>
      </c>
      <c r="AB4" s="26">
        <v>-8.5996151349984618E-4</v>
      </c>
      <c r="AC4" s="26">
        <v>7.3789180457600162E-2</v>
      </c>
      <c r="AD4" s="26">
        <v>-3.2527634698399838E-2</v>
      </c>
      <c r="AE4" s="26">
        <v>-0.4672762392444999</v>
      </c>
      <c r="AF4" s="26">
        <v>-1.4831750033503996</v>
      </c>
    </row>
    <row r="5" spans="1:32" x14ac:dyDescent="0.2">
      <c r="A5" s="18" t="s">
        <v>55</v>
      </c>
      <c r="B5" s="18">
        <v>0</v>
      </c>
      <c r="C5" s="26">
        <v>0.33741647312209999</v>
      </c>
      <c r="D5" s="26">
        <v>1.3898289519281</v>
      </c>
      <c r="E5" s="26">
        <v>5.8021763816051006</v>
      </c>
      <c r="F5" s="26">
        <v>10.290603530251502</v>
      </c>
      <c r="G5" s="26">
        <v>10.776273842259702</v>
      </c>
      <c r="H5" s="26">
        <v>15.207235125596902</v>
      </c>
      <c r="I5" s="26">
        <v>14.484780647809202</v>
      </c>
      <c r="J5" s="26">
        <v>17.029013670025702</v>
      </c>
      <c r="K5" s="26">
        <v>16.921231590484201</v>
      </c>
      <c r="L5" s="26">
        <v>17.0185457772623</v>
      </c>
      <c r="M5" s="26">
        <v>19.493248382477699</v>
      </c>
      <c r="N5" s="26">
        <v>19.891825283331499</v>
      </c>
      <c r="O5" s="26">
        <v>22.342372410566398</v>
      </c>
      <c r="P5" s="26">
        <v>25.367604520694698</v>
      </c>
      <c r="Q5" s="26">
        <v>25.148295048341698</v>
      </c>
      <c r="R5" s="26">
        <v>22.099742575932396</v>
      </c>
      <c r="S5" s="26">
        <v>20.791453307475596</v>
      </c>
      <c r="T5" s="26">
        <v>20.478157930815097</v>
      </c>
      <c r="U5" s="26">
        <v>19.593570085394497</v>
      </c>
      <c r="V5" s="26">
        <v>18.164558595328398</v>
      </c>
      <c r="W5" s="26">
        <v>17.944871517147398</v>
      </c>
      <c r="X5" s="26">
        <v>14.233539131892599</v>
      </c>
      <c r="Y5" s="26">
        <v>16.078457194978</v>
      </c>
      <c r="Z5" s="26">
        <v>16.809213425703501</v>
      </c>
      <c r="AA5" s="26">
        <v>17.1668304067687</v>
      </c>
      <c r="AB5" s="26">
        <v>15.0926316471389</v>
      </c>
      <c r="AC5" s="26">
        <v>13.380023733837501</v>
      </c>
      <c r="AD5" s="26">
        <v>13.173229688307002</v>
      </c>
      <c r="AE5" s="26">
        <v>11.269342891016402</v>
      </c>
      <c r="AF5" s="26">
        <v>9.5341183000016017</v>
      </c>
    </row>
    <row r="7" spans="1:32" x14ac:dyDescent="0.2">
      <c r="A7" s="1"/>
      <c r="AE7" s="26">
        <v>-0.70333863157329723</v>
      </c>
    </row>
    <row r="8" spans="1:32" x14ac:dyDescent="0.2">
      <c r="A8" s="1"/>
      <c r="AE8" s="26">
        <v>1.6352967702634018</v>
      </c>
    </row>
    <row r="9" spans="1:32" x14ac:dyDescent="0.2">
      <c r="A9" s="1"/>
      <c r="AE9" s="26">
        <v>-0.43474860454610009</v>
      </c>
    </row>
    <row r="10" spans="1:32" x14ac:dyDescent="0.2">
      <c r="A10" s="1"/>
      <c r="AE10" s="26">
        <v>-1.9038867972905997</v>
      </c>
    </row>
    <row r="11" spans="1:32" x14ac:dyDescent="0.2">
      <c r="A11" s="1"/>
      <c r="AE1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" t="s">
        <v>56</v>
      </c>
      <c r="B2" s="3">
        <v>3.0597416558550781</v>
      </c>
      <c r="C2" s="3">
        <v>4.1106377364857973</v>
      </c>
      <c r="D2" s="3">
        <v>6.4778683287627414</v>
      </c>
      <c r="E2" s="3">
        <v>9.0113946846046513</v>
      </c>
      <c r="F2" s="3">
        <v>10.744834598160395</v>
      </c>
      <c r="G2" s="3">
        <v>9.2390585700106911</v>
      </c>
      <c r="H2" s="3">
        <v>8.6360142131249837</v>
      </c>
      <c r="I2" s="3">
        <v>8.0109125955566451</v>
      </c>
      <c r="J2" s="3">
        <v>8.0345192161972818</v>
      </c>
      <c r="K2" s="3">
        <v>7.5941853788471727</v>
      </c>
      <c r="L2" s="3">
        <v>7.6290326977986309</v>
      </c>
      <c r="M2" s="3">
        <v>5.9395318665294718</v>
      </c>
      <c r="N2" s="3">
        <v>6.2579584788693374</v>
      </c>
      <c r="O2" s="3">
        <v>5.8967641338979231</v>
      </c>
      <c r="P2" s="3">
        <v>4.9825452029824602</v>
      </c>
      <c r="Q2" s="3">
        <v>2.935129461522906</v>
      </c>
      <c r="R2" s="3">
        <v>2.5484435706313437</v>
      </c>
      <c r="S2" s="3">
        <v>0.57687879411209342</v>
      </c>
      <c r="T2" s="3">
        <v>-2.595034750721406</v>
      </c>
      <c r="U2" s="3">
        <v>-5.8049456778782806</v>
      </c>
      <c r="V2" s="3">
        <v>-8.3481606476907722</v>
      </c>
      <c r="W2" s="3">
        <v>-9.4586883373590762</v>
      </c>
      <c r="X2" s="3">
        <v>-10.698549130301435</v>
      </c>
      <c r="Y2" s="3">
        <v>-14.367863598880103</v>
      </c>
      <c r="Z2" s="3">
        <v>-15.755943385881668</v>
      </c>
      <c r="AA2" s="3">
        <v>-15.281125155394363</v>
      </c>
      <c r="AB2" s="3">
        <v>-17.373390634072031</v>
      </c>
      <c r="AC2" s="3">
        <v>-20.480147174436059</v>
      </c>
      <c r="AD2" s="3">
        <v>-22.004076869713018</v>
      </c>
      <c r="AE2" s="3">
        <v>-23.347808060442475</v>
      </c>
      <c r="AF2" s="3">
        <v>-26.596999324384765</v>
      </c>
    </row>
    <row r="3" spans="1:32" x14ac:dyDescent="0.2">
      <c r="A3" s="1" t="s">
        <v>57</v>
      </c>
      <c r="B3" s="3">
        <v>2.016243570478351</v>
      </c>
      <c r="C3" s="3">
        <v>-1.067228340954212</v>
      </c>
      <c r="D3" s="3">
        <v>-3.8009960283936106E-2</v>
      </c>
      <c r="E3" s="3">
        <v>2.5525031646963332</v>
      </c>
      <c r="F3" s="3">
        <v>7.6331392004373182</v>
      </c>
      <c r="G3" s="3">
        <v>2.3542461797177916</v>
      </c>
      <c r="H3" s="3">
        <v>3.1160029039991546</v>
      </c>
      <c r="I3" s="3">
        <v>3.5358736864772564</v>
      </c>
      <c r="J3" s="3">
        <v>4.5541153888408097</v>
      </c>
      <c r="K3" s="3">
        <v>8.4561977769622594</v>
      </c>
      <c r="L3" s="3">
        <v>6.891380875578025</v>
      </c>
      <c r="M3" s="3">
        <v>7.2576708731773785</v>
      </c>
      <c r="N3" s="3">
        <v>5.8968849689223246</v>
      </c>
      <c r="O3" s="3">
        <v>6.6105190127380569</v>
      </c>
      <c r="P3" s="3">
        <v>9.4113371133439969</v>
      </c>
      <c r="Q3" s="3">
        <v>9.4813927299777117</v>
      </c>
      <c r="R3" s="3">
        <v>9.207541605723188</v>
      </c>
      <c r="S3" s="3">
        <v>10.33602366402503</v>
      </c>
      <c r="T3" s="3">
        <v>11.413198960863163</v>
      </c>
      <c r="U3" s="3">
        <v>13.203592484238623</v>
      </c>
      <c r="V3" s="3">
        <v>14.13533649263892</v>
      </c>
      <c r="W3" s="3">
        <v>13.708531812660933</v>
      </c>
      <c r="X3" s="3">
        <v>14.238328856029657</v>
      </c>
      <c r="Y3" s="3">
        <v>14.775278314376411</v>
      </c>
      <c r="Z3" s="3">
        <v>15.747439233876047</v>
      </c>
      <c r="AA3" s="3">
        <v>17.419342330104577</v>
      </c>
      <c r="AB3" s="3">
        <v>18.155372888683445</v>
      </c>
      <c r="AC3" s="3">
        <v>19.594445368546836</v>
      </c>
      <c r="AD3" s="3">
        <v>21.247768766636888</v>
      </c>
      <c r="AE3" s="3">
        <v>20.794552594550957</v>
      </c>
      <c r="AF3" s="3">
        <v>20.964813793212361</v>
      </c>
    </row>
    <row r="4" spans="1:32" x14ac:dyDescent="0.2">
      <c r="A4" t="s">
        <v>58</v>
      </c>
      <c r="B4" s="3">
        <v>-0.93892426330338119</v>
      </c>
      <c r="C4" s="3">
        <v>-1.8282260074034606</v>
      </c>
      <c r="D4" s="3">
        <v>-2.1886436595962011</v>
      </c>
      <c r="E4" s="3">
        <v>-2.6397511458111866</v>
      </c>
      <c r="F4" s="3">
        <v>-1.9652250503425339</v>
      </c>
      <c r="G4" s="3">
        <v>-1.2601810330027829</v>
      </c>
      <c r="H4" s="3">
        <v>-0.954816862978769</v>
      </c>
      <c r="I4" s="3">
        <v>-0.97611857272512648</v>
      </c>
      <c r="J4" s="3">
        <v>-1.038745334055613</v>
      </c>
      <c r="K4" s="3">
        <v>-1.400963844671399</v>
      </c>
      <c r="L4" s="3">
        <v>-2.1461858773308196</v>
      </c>
      <c r="M4" s="3">
        <v>-2.6797014423259213</v>
      </c>
      <c r="N4" s="3">
        <v>-3.174248414472125</v>
      </c>
      <c r="O4" s="3">
        <v>-3.630624801374871</v>
      </c>
      <c r="P4" s="3">
        <v>-4.222768505679797</v>
      </c>
      <c r="Q4" s="3">
        <v>-4.7900014453383433</v>
      </c>
      <c r="R4" s="3">
        <v>-5.1291432373173134</v>
      </c>
      <c r="S4" s="3">
        <v>-5.4267752341567004</v>
      </c>
      <c r="T4" s="3">
        <v>-5.7195427601281716</v>
      </c>
      <c r="U4" s="3">
        <v>-5.6791112400293446</v>
      </c>
      <c r="V4" s="3">
        <v>-6.0440325154044299</v>
      </c>
      <c r="W4" s="3">
        <v>-6.6771842443584752</v>
      </c>
      <c r="X4" s="3">
        <v>-7.2052134786992745</v>
      </c>
      <c r="Y4" s="3">
        <v>-7.7708946793699276</v>
      </c>
      <c r="Z4" s="3">
        <v>-8.3921688634570621</v>
      </c>
      <c r="AA4" s="3">
        <v>-8.9092441106413514</v>
      </c>
      <c r="AB4" s="3">
        <v>-9.5997194852098406</v>
      </c>
      <c r="AC4" s="3">
        <v>-10.239986980653638</v>
      </c>
      <c r="AD4" s="3">
        <v>-10.599048822023246</v>
      </c>
      <c r="AE4" s="3">
        <v>-10.939699222279639</v>
      </c>
      <c r="AF4" s="3">
        <v>-11.282785471679317</v>
      </c>
    </row>
    <row r="5" spans="1:32" x14ac:dyDescent="0.2">
      <c r="A5" s="1" t="s">
        <v>51</v>
      </c>
      <c r="B5" s="3">
        <v>48.584819298205247</v>
      </c>
      <c r="C5" s="3">
        <v>45.662941723303312</v>
      </c>
      <c r="D5" s="3">
        <v>48.698973044057801</v>
      </c>
      <c r="E5" s="3">
        <v>53.371905038664991</v>
      </c>
      <c r="F5" s="3">
        <v>60.860507083430377</v>
      </c>
      <c r="G5" s="3">
        <v>54.780882051900889</v>
      </c>
      <c r="H5" s="3">
        <v>55.244958589320561</v>
      </c>
      <c r="I5" s="3">
        <v>55.018426044483967</v>
      </c>
      <c r="J5" s="3">
        <v>55.997647606157656</v>
      </c>
      <c r="K5" s="3">
        <v>59.09717764631322</v>
      </c>
      <c r="L5" s="3">
        <v>56.821986031221016</v>
      </c>
      <c r="M5" s="3">
        <v>54.965259632556112</v>
      </c>
      <c r="N5" s="3">
        <v>53.428353368494719</v>
      </c>
      <c r="O5" s="3">
        <v>53.324416680436286</v>
      </c>
      <c r="P5" s="3">
        <v>54.61887214582184</v>
      </c>
      <c r="Q5" s="3">
        <v>52.074279081337451</v>
      </c>
      <c r="R5" s="3">
        <v>51.074600274212401</v>
      </c>
      <c r="S5" s="3">
        <v>49.933885559155598</v>
      </c>
      <c r="T5" s="3">
        <v>47.546379785188769</v>
      </c>
      <c r="U5" s="3">
        <v>46.167293901506177</v>
      </c>
      <c r="V5" s="3">
        <v>44.190901664718901</v>
      </c>
      <c r="W5" s="3">
        <v>42.02041756611856</v>
      </c>
      <c r="X5" s="3">
        <v>40.782324582204133</v>
      </c>
      <c r="Y5" s="3">
        <v>37.084278371301558</v>
      </c>
      <c r="Z5" s="3">
        <v>36.047085319712494</v>
      </c>
      <c r="AA5" s="3">
        <v>37.676731399244041</v>
      </c>
      <c r="AB5" s="3">
        <v>35.630021104576748</v>
      </c>
      <c r="AC5" s="3">
        <v>33.322069548632314</v>
      </c>
      <c r="AD5" s="3">
        <v>33.092401410075801</v>
      </c>
      <c r="AE5" s="3">
        <v>30.95480364700402</v>
      </c>
      <c r="AF5" s="3">
        <v>27.532787332323458</v>
      </c>
    </row>
    <row r="6" spans="1:32" x14ac:dyDescent="0.2"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2" x14ac:dyDescent="0.2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5"/>
    </row>
    <row r="8" spans="1:32" x14ac:dyDescent="0.2">
      <c r="P8" s="3"/>
      <c r="Q8" s="3"/>
      <c r="R8" s="3"/>
      <c r="S8" s="3"/>
      <c r="T8" s="3"/>
      <c r="U8" s="3"/>
      <c r="V8" s="3"/>
      <c r="W8" s="3"/>
      <c r="X8" s="3"/>
      <c r="Y8" s="3"/>
      <c r="Z8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9.28515625" style="1" bestFit="1" customWidth="1"/>
    <col min="2" max="21" width="9" style="1"/>
    <col min="22" max="22" width="12" style="1" bestFit="1" customWidth="1"/>
    <col min="23" max="27" width="9.85546875" style="1" bestFit="1" customWidth="1"/>
    <col min="28" max="28" width="13.28515625" style="1" bestFit="1" customWidth="1"/>
    <col min="29" max="31" width="12.5703125" style="1" bestFit="1" customWidth="1"/>
    <col min="32" max="32" width="9.85546875" style="1" bestFit="1" customWidth="1"/>
    <col min="33" max="16384" width="9" style="1"/>
  </cols>
  <sheetData>
    <row r="1" spans="1:32" customFormat="1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2" t="s">
        <v>47</v>
      </c>
      <c r="B2" s="2">
        <v>22.844184147997858</v>
      </c>
      <c r="C2" s="2">
        <v>22.178736641034977</v>
      </c>
      <c r="D2" s="2">
        <v>22.711726738990755</v>
      </c>
      <c r="E2" s="2">
        <v>29.258714529208827</v>
      </c>
      <c r="F2" s="2">
        <v>34.153804487056078</v>
      </c>
      <c r="G2" s="2">
        <v>27.064818675504096</v>
      </c>
      <c r="H2" s="2">
        <v>26.501306714924958</v>
      </c>
      <c r="I2" s="2">
        <v>26.589906947665174</v>
      </c>
      <c r="J2" s="2">
        <v>26.814808300888206</v>
      </c>
      <c r="K2" s="2">
        <v>28.850683089203141</v>
      </c>
      <c r="L2" s="2">
        <v>26.539014153392078</v>
      </c>
      <c r="M2" s="2">
        <v>23.749666796307515</v>
      </c>
      <c r="N2" s="2">
        <v>24.288178779601832</v>
      </c>
      <c r="O2" s="2">
        <v>23.983204799519804</v>
      </c>
      <c r="P2" s="2">
        <v>23.555237900739122</v>
      </c>
      <c r="Q2" s="2">
        <v>20.428958901314463</v>
      </c>
      <c r="R2" s="2">
        <v>19.31783103162773</v>
      </c>
      <c r="S2" s="2">
        <v>19.323720540072518</v>
      </c>
      <c r="T2" s="2">
        <v>16.468906441991301</v>
      </c>
      <c r="U2" s="2">
        <v>14.922958209227991</v>
      </c>
      <c r="V2" s="2">
        <v>15.148461323726329</v>
      </c>
      <c r="W2" s="2">
        <v>13.64281492230209</v>
      </c>
      <c r="X2" s="2">
        <v>13.895625939085061</v>
      </c>
      <c r="Y2" s="2">
        <v>11.721447846702755</v>
      </c>
      <c r="Z2" s="2">
        <v>12.679000363675726</v>
      </c>
      <c r="AA2" s="2">
        <v>12.531382991430167</v>
      </c>
      <c r="AB2" s="2">
        <v>12.164156523727325</v>
      </c>
      <c r="AC2" s="2">
        <v>10.450767589643661</v>
      </c>
      <c r="AD2" s="2">
        <v>10.690601455093759</v>
      </c>
      <c r="AE2" s="2">
        <v>10.694092778144618</v>
      </c>
      <c r="AF2" s="2">
        <v>8.4726133646546451</v>
      </c>
    </row>
    <row r="3" spans="1:32" x14ac:dyDescent="0.2">
      <c r="A3" s="12" t="s">
        <v>59</v>
      </c>
      <c r="B3" s="2">
        <v>16.549807097786161</v>
      </c>
      <c r="C3" s="2">
        <v>15.765660651475908</v>
      </c>
      <c r="D3" s="2">
        <v>17.006811890080535</v>
      </c>
      <c r="E3" s="2">
        <v>14.246408293857687</v>
      </c>
      <c r="F3" s="2">
        <v>15.210352678930658</v>
      </c>
      <c r="G3" s="2">
        <v>16.734787343148241</v>
      </c>
      <c r="H3" s="2">
        <v>17.914084508721121</v>
      </c>
      <c r="I3" s="2">
        <v>16.67512994863835</v>
      </c>
      <c r="J3" s="2">
        <v>17.549910018308356</v>
      </c>
      <c r="K3" s="2">
        <v>16.894372323107007</v>
      </c>
      <c r="L3" s="2">
        <v>17.766256583383043</v>
      </c>
      <c r="M3" s="2">
        <v>18.605742797552892</v>
      </c>
      <c r="N3" s="2">
        <v>17.435956887885222</v>
      </c>
      <c r="O3" s="2">
        <v>18.273912784387026</v>
      </c>
      <c r="P3" s="2">
        <v>19.773810360021884</v>
      </c>
      <c r="Q3" s="2">
        <v>18.50765191859189</v>
      </c>
      <c r="R3" s="2">
        <v>19.178522068706837</v>
      </c>
      <c r="S3" s="2">
        <v>18.93300379765007</v>
      </c>
      <c r="T3" s="2">
        <v>20.861649308179594</v>
      </c>
      <c r="U3" s="2">
        <v>20.781184144759692</v>
      </c>
      <c r="V3" s="2">
        <v>17.333100019931461</v>
      </c>
      <c r="W3" s="2">
        <v>17.602307337652167</v>
      </c>
      <c r="X3" s="2">
        <v>17.075696985972421</v>
      </c>
      <c r="Y3" s="2">
        <v>15.786488939146324</v>
      </c>
      <c r="Z3" s="2">
        <v>14.132249356034228</v>
      </c>
      <c r="AA3" s="2">
        <v>16.357365552683156</v>
      </c>
      <c r="AB3" s="2">
        <v>15.198230007903451</v>
      </c>
      <c r="AC3" s="2">
        <v>15.395039781177065</v>
      </c>
      <c r="AD3" s="2">
        <v>15.372221866860817</v>
      </c>
      <c r="AE3" s="2">
        <v>13.572518526575275</v>
      </c>
      <c r="AF3" s="2">
        <v>13.426302511254727</v>
      </c>
    </row>
    <row r="4" spans="1:32" x14ac:dyDescent="0.2">
      <c r="A4" s="12" t="s">
        <v>60</v>
      </c>
      <c r="B4" s="2">
        <v>9.1908280524212209</v>
      </c>
      <c r="C4" s="2">
        <v>7.7185444307924325</v>
      </c>
      <c r="D4" s="2">
        <v>8.980434414986501</v>
      </c>
      <c r="E4" s="2">
        <v>9.8667822155984748</v>
      </c>
      <c r="F4" s="2">
        <v>11.49634991744362</v>
      </c>
      <c r="G4" s="2">
        <v>10.981276033248562</v>
      </c>
      <c r="H4" s="2">
        <v>10.829567365674482</v>
      </c>
      <c r="I4" s="2">
        <v>11.753389148180455</v>
      </c>
      <c r="J4" s="2">
        <v>11.632929286961103</v>
      </c>
      <c r="K4" s="2">
        <v>13.352122234003065</v>
      </c>
      <c r="L4" s="2">
        <v>12.516715294445905</v>
      </c>
      <c r="M4" s="2">
        <v>12.609850038695699</v>
      </c>
      <c r="N4" s="2">
        <v>11.704217701007661</v>
      </c>
      <c r="O4" s="2">
        <v>11.067299096529453</v>
      </c>
      <c r="P4" s="2">
        <v>11.289823885060837</v>
      </c>
      <c r="Q4" s="2">
        <v>13.137668261431106</v>
      </c>
      <c r="R4" s="2">
        <v>12.578247173877838</v>
      </c>
      <c r="S4" s="2">
        <v>11.677161221433021</v>
      </c>
      <c r="T4" s="2">
        <v>10.215824035017871</v>
      </c>
      <c r="U4" s="2">
        <v>10.463151547518493</v>
      </c>
      <c r="V4" s="2">
        <v>11.709340321061106</v>
      </c>
      <c r="W4" s="2">
        <v>10.775295306164301</v>
      </c>
      <c r="X4" s="2">
        <v>9.8110016571466492</v>
      </c>
      <c r="Y4" s="2">
        <v>9.5763415854524734</v>
      </c>
      <c r="Z4" s="2">
        <v>9.2358356000025434</v>
      </c>
      <c r="AA4" s="2">
        <v>8.7879828551307284</v>
      </c>
      <c r="AB4" s="2">
        <v>8.2676345729459637</v>
      </c>
      <c r="AC4" s="2">
        <v>7.4762621778115843</v>
      </c>
      <c r="AD4" s="2">
        <v>7.029578088121224</v>
      </c>
      <c r="AE4" s="2">
        <v>6.6881923422841236</v>
      </c>
      <c r="AF4" s="2">
        <v>5.6338714564140826</v>
      </c>
    </row>
    <row r="5" spans="1:32" x14ac:dyDescent="0.2">
      <c r="A5" s="12" t="s">
        <v>51</v>
      </c>
      <c r="B5" s="2">
        <v>48.584819298205247</v>
      </c>
      <c r="C5" s="2">
        <v>45.662941723303312</v>
      </c>
      <c r="D5" s="2">
        <v>48.698973044057801</v>
      </c>
      <c r="E5" s="2">
        <v>53.371905038664991</v>
      </c>
      <c r="F5" s="2">
        <v>60.860507083430377</v>
      </c>
      <c r="G5" s="2">
        <v>54.780882051900889</v>
      </c>
      <c r="H5" s="2">
        <v>55.244958589320561</v>
      </c>
      <c r="I5" s="2">
        <v>55.018426044483967</v>
      </c>
      <c r="J5" s="2">
        <v>55.997647606157656</v>
      </c>
      <c r="K5" s="2">
        <v>59.09717764631322</v>
      </c>
      <c r="L5" s="2">
        <v>56.821986031221016</v>
      </c>
      <c r="M5" s="2">
        <v>54.965259632556112</v>
      </c>
      <c r="N5" s="2">
        <v>53.428353368494719</v>
      </c>
      <c r="O5" s="2">
        <v>53.324416680436286</v>
      </c>
      <c r="P5" s="2">
        <v>54.61887214582184</v>
      </c>
      <c r="Q5" s="2">
        <v>52.074279081337451</v>
      </c>
      <c r="R5" s="2">
        <v>51.074600274212401</v>
      </c>
      <c r="S5" s="2">
        <v>49.933885559155598</v>
      </c>
      <c r="T5" s="2">
        <v>47.546379785188769</v>
      </c>
      <c r="U5" s="2">
        <v>46.167293901506177</v>
      </c>
      <c r="V5" s="2">
        <v>44.190901664718901</v>
      </c>
      <c r="W5" s="2">
        <v>42.02041756611856</v>
      </c>
      <c r="X5" s="2">
        <v>40.782324582204133</v>
      </c>
      <c r="Y5" s="2">
        <v>37.084278371301558</v>
      </c>
      <c r="Z5" s="2">
        <v>36.047085319712494</v>
      </c>
      <c r="AA5" s="2">
        <v>37.676731399244041</v>
      </c>
      <c r="AB5" s="2">
        <v>35.630021104576748</v>
      </c>
      <c r="AC5" s="2">
        <v>33.322069548632314</v>
      </c>
      <c r="AD5" s="2">
        <v>33.092401410075801</v>
      </c>
      <c r="AE5" s="2">
        <v>30.95480364700402</v>
      </c>
      <c r="AF5" s="2">
        <v>27.532787332323458</v>
      </c>
    </row>
    <row r="6" spans="1:32" x14ac:dyDescent="0.2">
      <c r="A6" s="12" t="s">
        <v>61</v>
      </c>
      <c r="B6" s="2">
        <v>84.515688626732782</v>
      </c>
      <c r="C6" s="2">
        <v>80.302142488615956</v>
      </c>
      <c r="D6" s="2">
        <v>87.053149845844558</v>
      </c>
      <c r="E6" s="2">
        <v>97.745392594159995</v>
      </c>
      <c r="F6" s="2">
        <v>118.49068611289128</v>
      </c>
      <c r="G6" s="2">
        <v>106.59066647477962</v>
      </c>
      <c r="H6" s="2">
        <v>109.37914046554742</v>
      </c>
      <c r="I6" s="2">
        <v>109.35530165280709</v>
      </c>
      <c r="J6" s="2">
        <v>112.71546385350061</v>
      </c>
      <c r="K6" s="2">
        <v>121.30689889747062</v>
      </c>
      <c r="L6" s="2">
        <v>114.55036339728365</v>
      </c>
      <c r="M6" s="2">
        <v>112.74764586692504</v>
      </c>
      <c r="N6" s="2">
        <v>108.70033433782253</v>
      </c>
      <c r="O6" s="2">
        <v>109.21581631987533</v>
      </c>
      <c r="P6" s="2">
        <v>117.19119433458343</v>
      </c>
      <c r="Q6" s="2">
        <v>116.12582522386734</v>
      </c>
      <c r="R6" s="2">
        <v>107.62588997686782</v>
      </c>
      <c r="S6" s="2">
        <v>104.25043797691308</v>
      </c>
      <c r="T6" s="2">
        <v>100.66987842441699</v>
      </c>
      <c r="U6" s="2">
        <v>99.388580566219346</v>
      </c>
      <c r="V6" s="2">
        <v>100.75049499036029</v>
      </c>
      <c r="W6" s="2">
        <v>95.080536821397075</v>
      </c>
      <c r="X6" s="2">
        <v>89.933511715338994</v>
      </c>
      <c r="Y6" s="2">
        <v>88.306029118422629</v>
      </c>
      <c r="Z6" s="2">
        <v>90.148667554578338</v>
      </c>
      <c r="AA6" s="2">
        <v>90.34960270603267</v>
      </c>
      <c r="AB6" s="2">
        <v>87.446378333699201</v>
      </c>
      <c r="AC6" s="2">
        <v>85.210570853134371</v>
      </c>
      <c r="AD6" s="2">
        <v>85.197501632380721</v>
      </c>
      <c r="AE6" s="2">
        <v>84.198419190886653</v>
      </c>
      <c r="AF6" s="2">
        <v>78.742841733368124</v>
      </c>
    </row>
    <row r="10" spans="1:32" x14ac:dyDescent="0.2">
      <c r="A10" s="12"/>
    </row>
    <row r="11" spans="1:32" x14ac:dyDescent="0.2">
      <c r="A11" s="12"/>
    </row>
    <row r="12" spans="1:32" x14ac:dyDescent="0.2">
      <c r="A12" s="12"/>
    </row>
    <row r="13" spans="1:32" x14ac:dyDescent="0.2">
      <c r="A13" s="12"/>
    </row>
    <row r="14" spans="1:32" x14ac:dyDescent="0.2">
      <c r="A14" s="1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19.42578125" style="9" bestFit="1" customWidth="1"/>
    <col min="2" max="33" width="9.85546875" style="9" bestFit="1" customWidth="1"/>
    <col min="34" max="16384" width="9.140625" style="9"/>
  </cols>
  <sheetData>
    <row r="1" spans="1:33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  <c r="AG1" s="12"/>
    </row>
    <row r="2" spans="1:33" x14ac:dyDescent="0.2">
      <c r="A2" s="1" t="s">
        <v>47</v>
      </c>
      <c r="B2" s="28">
        <v>12.63782325632277</v>
      </c>
      <c r="C2" s="28">
        <v>14.867656937817399</v>
      </c>
      <c r="D2" s="28">
        <v>15.688421353732469</v>
      </c>
      <c r="E2" s="28">
        <v>18.501534568431548</v>
      </c>
      <c r="F2" s="28">
        <v>19.957408079353801</v>
      </c>
      <c r="G2" s="28">
        <v>18.577887718440621</v>
      </c>
      <c r="H2" s="28">
        <v>18.142990374631239</v>
      </c>
      <c r="I2" s="28">
        <v>18.471253092817634</v>
      </c>
      <c r="J2" s="28">
        <v>19.915197345555537</v>
      </c>
      <c r="K2" s="28">
        <v>21.441061540014328</v>
      </c>
      <c r="L2" s="28">
        <v>21.802970329446179</v>
      </c>
      <c r="M2" s="28">
        <v>18.4650394172487</v>
      </c>
      <c r="N2" s="13">
        <v>18.5691871739267</v>
      </c>
      <c r="O2" s="13">
        <v>17.765111827263201</v>
      </c>
      <c r="P2" s="13">
        <v>18.656732700199999</v>
      </c>
      <c r="Q2" s="13">
        <v>14.998376929305499</v>
      </c>
      <c r="R2" s="13">
        <v>15.357631718397901</v>
      </c>
      <c r="S2" s="13">
        <v>13.814316860867601</v>
      </c>
      <c r="T2" s="13">
        <v>11.956634956334899</v>
      </c>
      <c r="U2" s="13">
        <v>10.196045166079701</v>
      </c>
      <c r="V2" s="13">
        <v>11.556072889353899</v>
      </c>
      <c r="W2" s="13">
        <v>11.398405048673199</v>
      </c>
      <c r="X2" s="13">
        <v>11.272247196111701</v>
      </c>
      <c r="Y2" s="13">
        <v>10.0983600177114</v>
      </c>
      <c r="Z2" s="13">
        <v>10.2863472697004</v>
      </c>
      <c r="AA2" s="13">
        <v>9.6219771420033986</v>
      </c>
      <c r="AB2" s="13">
        <v>9.9468982758980999</v>
      </c>
      <c r="AC2" s="13">
        <v>8.9302432594995</v>
      </c>
      <c r="AD2" s="13">
        <v>9.7010300157195992</v>
      </c>
      <c r="AE2" s="13">
        <v>10.3998841896295</v>
      </c>
      <c r="AF2" s="13">
        <v>8.2131842172434002</v>
      </c>
    </row>
    <row r="3" spans="1:33" x14ac:dyDescent="0.2">
      <c r="A3" t="s">
        <v>60</v>
      </c>
      <c r="B3" s="28">
        <v>4.0828933741262006</v>
      </c>
      <c r="C3" s="28">
        <v>5.6143883373071493</v>
      </c>
      <c r="D3" s="28">
        <v>6.009968108973716</v>
      </c>
      <c r="E3" s="28">
        <v>5.1350522568380184</v>
      </c>
      <c r="F3" s="28">
        <v>5.0440222661098009</v>
      </c>
      <c r="G3" s="28">
        <v>5.4296144713245029</v>
      </c>
      <c r="H3" s="28">
        <v>5.7485488468572195</v>
      </c>
      <c r="I3" s="28">
        <v>6.1904871125233711</v>
      </c>
      <c r="J3" s="28">
        <v>6.0692198178961325</v>
      </c>
      <c r="K3" s="28">
        <v>7.0136936970949133</v>
      </c>
      <c r="L3" s="28">
        <v>6.8768707136142417</v>
      </c>
      <c r="M3" s="28">
        <v>7.0577800849112009</v>
      </c>
      <c r="N3" s="13">
        <v>7.1585289730218999</v>
      </c>
      <c r="O3" s="13">
        <v>6.7875133654111997</v>
      </c>
      <c r="P3" s="13">
        <v>6.4870345566681999</v>
      </c>
      <c r="Q3" s="13">
        <v>6.7530225713624006</v>
      </c>
      <c r="R3" s="13">
        <v>6.7703025374734995</v>
      </c>
      <c r="S3" s="13">
        <v>6.0265628560713003</v>
      </c>
      <c r="T3" s="13">
        <v>6.1329307871359999</v>
      </c>
      <c r="U3" s="13">
        <v>5.8271593321898001</v>
      </c>
      <c r="V3" s="13">
        <v>6.4324866917227999</v>
      </c>
      <c r="W3" s="13">
        <v>6.6502422636581002</v>
      </c>
      <c r="X3" s="13">
        <v>6.0372494983273999</v>
      </c>
      <c r="Y3" s="13">
        <v>7.1129763949675002</v>
      </c>
      <c r="Z3" s="13">
        <v>7.2267674420301002</v>
      </c>
      <c r="AA3" s="13">
        <v>7.2265486216195001</v>
      </c>
      <c r="AB3" s="13">
        <v>6.2873622739128008</v>
      </c>
      <c r="AC3" s="13">
        <v>6.7642307096173999</v>
      </c>
      <c r="AD3" s="13">
        <v>7.2086790065862996</v>
      </c>
      <c r="AE3" s="13">
        <v>6.9716578931472002</v>
      </c>
      <c r="AF3" s="13">
        <v>6.6266509834190002</v>
      </c>
    </row>
    <row r="4" spans="1:33" x14ac:dyDescent="0.2">
      <c r="A4" s="1" t="s">
        <v>59</v>
      </c>
      <c r="B4" s="28">
        <v>5.4752181517103491</v>
      </c>
      <c r="C4" s="28">
        <v>5.7503135761440678</v>
      </c>
      <c r="D4" s="28">
        <v>6.6653178957117563</v>
      </c>
      <c r="E4" s="28">
        <v>5.9151225784000783</v>
      </c>
      <c r="F4" s="28">
        <v>5.7041451230710001</v>
      </c>
      <c r="G4" s="28">
        <v>6.035075422566992</v>
      </c>
      <c r="H4" s="28">
        <v>6.7555247799201599</v>
      </c>
      <c r="I4" s="28">
        <v>6.2310526402856423</v>
      </c>
      <c r="J4" s="28">
        <v>7.1409714519483281</v>
      </c>
      <c r="K4" s="28">
        <v>8.3548622334699143</v>
      </c>
      <c r="L4" s="28">
        <v>7.6541979791326877</v>
      </c>
      <c r="M4" s="28">
        <v>12.424172022824202</v>
      </c>
      <c r="N4" s="13">
        <v>7.8737588715019999</v>
      </c>
      <c r="O4" s="13">
        <v>9.7436371432068984</v>
      </c>
      <c r="P4" s="13">
        <v>13.6142422621832</v>
      </c>
      <c r="Q4" s="13">
        <v>15.032804911459099</v>
      </c>
      <c r="R4" s="13">
        <v>14.728557391490799</v>
      </c>
      <c r="S4" s="13">
        <v>14.283477019870599</v>
      </c>
      <c r="T4" s="13">
        <v>13.435892655570798</v>
      </c>
      <c r="U4" s="13">
        <v>12.534499582602198</v>
      </c>
      <c r="V4" s="13">
        <v>10.3867481775691</v>
      </c>
      <c r="W4" s="13">
        <v>10.434031854851501</v>
      </c>
      <c r="X4" s="13">
        <v>9.3587494639102982</v>
      </c>
      <c r="Y4" s="13">
        <v>11.0806862288361</v>
      </c>
      <c r="Z4" s="13">
        <v>11.041981711806798</v>
      </c>
      <c r="AA4" s="13">
        <v>9.7605702739012017</v>
      </c>
      <c r="AB4" s="13">
        <v>7.7291741350854011</v>
      </c>
      <c r="AC4" s="13">
        <v>5.5402021509513997</v>
      </c>
      <c r="AD4" s="13">
        <v>5.4790492281722996</v>
      </c>
      <c r="AE4" s="13">
        <v>6.3918568649412002</v>
      </c>
      <c r="AF4" s="13">
        <v>6.8721342179574991</v>
      </c>
    </row>
    <row r="5" spans="1:33" x14ac:dyDescent="0.2">
      <c r="A5" s="1" t="s">
        <v>62</v>
      </c>
      <c r="B5" s="28">
        <v>22.19593478215932</v>
      </c>
      <c r="C5" s="28">
        <v>26.232358851268614</v>
      </c>
      <c r="D5" s="28">
        <v>28.36370735841794</v>
      </c>
      <c r="E5" s="28">
        <v>29.551709403669648</v>
      </c>
      <c r="F5" s="28">
        <v>30.705575468534605</v>
      </c>
      <c r="G5" s="28">
        <v>30.042577612332117</v>
      </c>
      <c r="H5" s="28">
        <v>30.647064001408616</v>
      </c>
      <c r="I5" s="28">
        <v>30.892792845626648</v>
      </c>
      <c r="J5" s="28">
        <v>33.125388615399999</v>
      </c>
      <c r="K5" s="28">
        <v>36.809617470579155</v>
      </c>
      <c r="L5" s="28">
        <v>36.33403902219311</v>
      </c>
      <c r="M5" s="28">
        <v>37.946991524984099</v>
      </c>
      <c r="N5" s="13">
        <f t="shared" ref="N5:U5" si="0">+N2+N3+N4</f>
        <v>33.6014750184506</v>
      </c>
      <c r="O5" s="13">
        <f t="shared" si="0"/>
        <v>34.296262335881302</v>
      </c>
      <c r="P5" s="13">
        <f t="shared" si="0"/>
        <v>38.758009519051399</v>
      </c>
      <c r="Q5" s="13">
        <f t="shared" si="0"/>
        <v>36.784204412126996</v>
      </c>
      <c r="R5" s="13">
        <f t="shared" si="0"/>
        <v>36.856491647362205</v>
      </c>
      <c r="S5" s="13">
        <f t="shared" si="0"/>
        <v>34.124356736809503</v>
      </c>
      <c r="T5" s="13">
        <f t="shared" si="0"/>
        <v>31.525458399041696</v>
      </c>
      <c r="U5" s="13">
        <f t="shared" si="0"/>
        <v>28.557704080871698</v>
      </c>
      <c r="V5" s="13">
        <f>+V2+V3+V4</f>
        <v>28.3753077586458</v>
      </c>
      <c r="W5" s="13">
        <f t="shared" ref="W5:AA5" si="1">+W2+W3+W4</f>
        <v>28.482679167182798</v>
      </c>
      <c r="X5" s="13">
        <f t="shared" si="1"/>
        <v>26.668246158349397</v>
      </c>
      <c r="Y5" s="13">
        <f t="shared" si="1"/>
        <v>28.292022641515</v>
      </c>
      <c r="Z5" s="13">
        <f t="shared" si="1"/>
        <v>28.5550964235373</v>
      </c>
      <c r="AA5" s="13">
        <f t="shared" si="1"/>
        <v>26.6090960375241</v>
      </c>
      <c r="AB5" s="13">
        <f t="shared" ref="AB5:AC5" si="2">+AB2+AB3+AB4</f>
        <v>23.963434684896303</v>
      </c>
      <c r="AC5" s="13">
        <f t="shared" si="2"/>
        <v>21.234676120068301</v>
      </c>
      <c r="AD5" s="13">
        <f t="shared" ref="AD5:AE5" si="3">+AD2+AD3+AD4</f>
        <v>22.388758250478197</v>
      </c>
      <c r="AE5" s="13">
        <f t="shared" si="3"/>
        <v>23.763398947717899</v>
      </c>
      <c r="AF5" s="13">
        <f t="shared" ref="AF5" si="4">+AF2+AF3+AF4</f>
        <v>21.711969418619898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/>
  </sheetViews>
  <sheetFormatPr defaultRowHeight="12.75" x14ac:dyDescent="0.2"/>
  <cols>
    <col min="1" max="1" width="24.28515625" style="7" bestFit="1" customWidth="1"/>
    <col min="2" max="31" width="9.85546875" style="7" bestFit="1" customWidth="1"/>
    <col min="32" max="16384" width="9.140625" style="7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7" t="s">
        <v>72</v>
      </c>
      <c r="B2" s="4">
        <f>+'Data 16'!B5</f>
        <v>22.19593478215932</v>
      </c>
      <c r="C2" s="4">
        <f>+'Data 16'!C5</f>
        <v>26.232358851268614</v>
      </c>
      <c r="D2" s="4">
        <f>+'Data 16'!D5</f>
        <v>28.36370735841794</v>
      </c>
      <c r="E2" s="4">
        <f>+'Data 16'!E5</f>
        <v>29.551709403669648</v>
      </c>
      <c r="F2" s="4">
        <f>+'Data 16'!F5</f>
        <v>30.705575468534605</v>
      </c>
      <c r="G2" s="4">
        <f>+'Data 16'!G5</f>
        <v>30.042577612332117</v>
      </c>
      <c r="H2" s="4">
        <f>+'Data 16'!H5</f>
        <v>30.647064001408616</v>
      </c>
      <c r="I2" s="4">
        <f>+'Data 16'!I5</f>
        <v>30.892792845626648</v>
      </c>
      <c r="J2" s="4">
        <f>+'Data 16'!J5</f>
        <v>33.125388615399999</v>
      </c>
      <c r="K2" s="4">
        <f>+'Data 16'!K5</f>
        <v>36.809617470579155</v>
      </c>
      <c r="L2" s="4">
        <f>+'Data 16'!L5</f>
        <v>36.33403902219311</v>
      </c>
      <c r="M2" s="4">
        <f>+'Data 16'!M5</f>
        <v>37.946991524984099</v>
      </c>
      <c r="N2" s="4">
        <f>+'Data 16'!N5</f>
        <v>33.6014750184506</v>
      </c>
      <c r="O2" s="4">
        <f>+'Data 16'!O5</f>
        <v>34.296262335881302</v>
      </c>
      <c r="P2" s="4">
        <f>+'Data 16'!P5</f>
        <v>38.758009519051399</v>
      </c>
      <c r="Q2" s="4">
        <f>+'Data 16'!Q5</f>
        <v>36.784204412126996</v>
      </c>
      <c r="R2" s="4">
        <f>+'Data 16'!R5</f>
        <v>36.856491647362205</v>
      </c>
      <c r="S2" s="4">
        <f>+'Data 16'!S5</f>
        <v>34.124356736809503</v>
      </c>
      <c r="T2" s="4">
        <f>+'Data 16'!T5</f>
        <v>31.525458399041696</v>
      </c>
      <c r="U2" s="4">
        <f>+'Data 16'!U5</f>
        <v>28.557704080871698</v>
      </c>
      <c r="V2" s="4">
        <f>+'Data 16'!V5</f>
        <v>28.3753077586458</v>
      </c>
      <c r="W2" s="4">
        <f>+'Data 16'!W5</f>
        <v>28.482679167182798</v>
      </c>
      <c r="X2" s="4">
        <f>+'Data 16'!X5</f>
        <v>26.668246158349397</v>
      </c>
      <c r="Y2" s="4">
        <f>+'Data 16'!Y5</f>
        <v>28.292022641515</v>
      </c>
      <c r="Z2" s="4">
        <f>+'Data 16'!Z5</f>
        <v>28.5550964235373</v>
      </c>
      <c r="AA2" s="4">
        <f>+'Data 16'!AA5</f>
        <v>26.6090960375241</v>
      </c>
      <c r="AB2" s="4">
        <f>+'Data 16'!AB5</f>
        <v>23.963434684896303</v>
      </c>
      <c r="AC2" s="4">
        <f>+'Data 16'!AC5</f>
        <v>21.234676120068301</v>
      </c>
      <c r="AD2" s="4">
        <f>+'Data 16'!AD5</f>
        <v>22.388758250478197</v>
      </c>
      <c r="AE2" s="4">
        <f>+'Data 16'!AE5</f>
        <v>23.763398947717899</v>
      </c>
      <c r="AF2" s="4">
        <f>+'Data 16'!AF5</f>
        <v>21.711969418619898</v>
      </c>
    </row>
    <row r="3" spans="1:32" x14ac:dyDescent="0.2">
      <c r="A3" t="s">
        <v>71</v>
      </c>
      <c r="B3" s="4">
        <v>16.815373236377599</v>
      </c>
      <c r="C3" s="4">
        <v>17.289920818690103</v>
      </c>
      <c r="D3" s="4">
        <v>17.4091495614311</v>
      </c>
      <c r="E3" s="4">
        <v>24.0400964892209</v>
      </c>
      <c r="F3" s="4">
        <v>27.889611909898402</v>
      </c>
      <c r="G3" s="4">
        <v>26.949769083012299</v>
      </c>
      <c r="H3" s="4">
        <v>30.602756250325498</v>
      </c>
      <c r="I3" s="4">
        <v>30.6765030092761</v>
      </c>
      <c r="J3" s="4">
        <v>33.852421377584101</v>
      </c>
      <c r="K3" s="4">
        <v>35.173628335884501</v>
      </c>
      <c r="L3" s="4">
        <v>33.675912760676596</v>
      </c>
      <c r="M3" s="4">
        <v>33.674484305903597</v>
      </c>
      <c r="N3" s="4">
        <v>35.692021652890205</v>
      </c>
      <c r="O3" s="4">
        <v>37.0025176050016</v>
      </c>
      <c r="P3" s="4">
        <v>38.763665695027299</v>
      </c>
      <c r="Q3" s="4">
        <v>37.774495790921399</v>
      </c>
      <c r="R3" s="4">
        <v>34.696509871292506</v>
      </c>
      <c r="S3" s="4">
        <v>35.575259895366202</v>
      </c>
      <c r="T3" s="4">
        <v>34.576731545045604</v>
      </c>
      <c r="U3" s="4">
        <v>33.881319204484598</v>
      </c>
      <c r="V3" s="4">
        <v>35.466862749824998</v>
      </c>
      <c r="W3" s="4">
        <v>34.329140313021405</v>
      </c>
      <c r="X3" s="4">
        <v>30.815128028888701</v>
      </c>
      <c r="Y3" s="4">
        <v>33.782474656428604</v>
      </c>
      <c r="Z3" s="4">
        <v>36.196514171843596</v>
      </c>
      <c r="AA3" s="4">
        <v>36.079979503341903</v>
      </c>
      <c r="AB3" s="4">
        <v>35.6839566592312</v>
      </c>
      <c r="AC3" s="4">
        <v>34.578278784205303</v>
      </c>
      <c r="AD3" s="4">
        <v>36.907730637108202</v>
      </c>
      <c r="AE3" s="4">
        <v>34.760983971123501</v>
      </c>
      <c r="AF3" s="4">
        <v>32.126605008000595</v>
      </c>
    </row>
    <row r="6" spans="1:32" x14ac:dyDescent="0.2">
      <c r="A6"/>
    </row>
    <row r="7" spans="1:32" x14ac:dyDescent="0.2">
      <c r="A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4" style="18" bestFit="1" customWidth="1"/>
    <col min="2" max="16384" width="9.140625" style="18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2" t="s">
        <v>59</v>
      </c>
      <c r="B2" s="19">
        <v>-3.6683117944288273</v>
      </c>
      <c r="C2" s="19">
        <v>-3.51913840571991</v>
      </c>
      <c r="D2" s="19">
        <v>-2.6413807912121907</v>
      </c>
      <c r="E2" s="19">
        <v>-3.3473228440666065</v>
      </c>
      <c r="F2" s="19">
        <v>-4.2507591383675596</v>
      </c>
      <c r="G2" s="19">
        <v>-4.5656220150474578</v>
      </c>
      <c r="H2" s="19">
        <v>-5.8229789617150649</v>
      </c>
      <c r="I2" s="19">
        <v>-4.6085297444275621</v>
      </c>
      <c r="J2" s="19">
        <v>-4.6799939015446386</v>
      </c>
      <c r="K2" s="19">
        <v>-5.6052737857437824</v>
      </c>
      <c r="L2" s="19">
        <v>-4.853909104139535</v>
      </c>
      <c r="M2" s="19">
        <v>-4.5649450062186494</v>
      </c>
      <c r="N2" s="19">
        <v>-4.2930947642039774</v>
      </c>
      <c r="O2" s="19">
        <v>-3.97720089062812</v>
      </c>
      <c r="P2" s="19">
        <v>-4.4468452442183022</v>
      </c>
      <c r="Q2" s="19">
        <v>-5.4565703221453061</v>
      </c>
      <c r="R2" s="19">
        <v>-4.7823818792776507</v>
      </c>
      <c r="S2" s="19">
        <v>-3.94442302519407</v>
      </c>
      <c r="T2" s="19">
        <v>-3.1756442857350762</v>
      </c>
      <c r="U2" s="19">
        <v>-2.3426002525020264</v>
      </c>
      <c r="V2" s="19">
        <v>-2.291608504248825</v>
      </c>
      <c r="W2" s="19">
        <v>-2.380911716257295</v>
      </c>
      <c r="X2" s="19">
        <v>-2.7937855194928787</v>
      </c>
      <c r="Y2" s="19">
        <v>-2.3505567353140302</v>
      </c>
      <c r="Z2" s="19">
        <v>-2.6818910924903783</v>
      </c>
      <c r="AA2" s="19">
        <v>-3.1341200629328649</v>
      </c>
      <c r="AB2" s="19">
        <v>-2.5574150968813054</v>
      </c>
      <c r="AC2" s="19">
        <v>-2.4409265155207014</v>
      </c>
      <c r="AD2" s="19">
        <v>-1.685492509344011</v>
      </c>
      <c r="AE2" s="19">
        <v>-1.0029286058057763</v>
      </c>
      <c r="AF2" s="19">
        <v>-0.59722439392024296</v>
      </c>
    </row>
    <row r="3" spans="1:32" x14ac:dyDescent="0.2">
      <c r="A3" s="12" t="s">
        <v>63</v>
      </c>
      <c r="B3" s="19">
        <v>1.7907710712786358</v>
      </c>
      <c r="C3" s="19">
        <v>1.5745541851115703</v>
      </c>
      <c r="D3" s="19">
        <v>1.0810762987250544</v>
      </c>
      <c r="E3" s="19">
        <v>1.4590107335515066</v>
      </c>
      <c r="F3" s="19">
        <v>2.3807533489988595</v>
      </c>
      <c r="G3" s="19">
        <v>3.007528880966817</v>
      </c>
      <c r="H3" s="19">
        <v>4.0116387270547067</v>
      </c>
      <c r="I3" s="19">
        <v>3.8394017982611479</v>
      </c>
      <c r="J3" s="19">
        <v>3.8300369011325968</v>
      </c>
      <c r="K3" s="19">
        <v>4.9077282507812434</v>
      </c>
      <c r="L3" s="19">
        <v>5.126305615780459</v>
      </c>
      <c r="M3" s="19">
        <v>4.8054068331023245</v>
      </c>
      <c r="N3" s="19">
        <v>4.7202761914080815</v>
      </c>
      <c r="O3" s="19">
        <v>4.2811509998790891</v>
      </c>
      <c r="P3" s="19">
        <v>4.2261506933784965</v>
      </c>
      <c r="Q3" s="19">
        <v>5.2174169272248996</v>
      </c>
      <c r="R3" s="19">
        <v>5.1415848286968835</v>
      </c>
      <c r="S3" s="19">
        <v>5.3458399911080656</v>
      </c>
      <c r="T3" s="19">
        <v>5.6989450002029516</v>
      </c>
      <c r="U3" s="19">
        <v>5.280109895633589</v>
      </c>
      <c r="V3" s="19">
        <v>5.3372272003553087</v>
      </c>
      <c r="W3" s="19">
        <v>5.3791398546439506</v>
      </c>
      <c r="X3" s="19">
        <v>5.0670566741121421</v>
      </c>
      <c r="Y3" s="19">
        <v>5.0488366790559311</v>
      </c>
      <c r="Z3" s="19">
        <v>5.5623676242876767</v>
      </c>
      <c r="AA3" s="19">
        <v>5.8104431062800561</v>
      </c>
      <c r="AB3" s="19">
        <v>6.1836498957751891</v>
      </c>
      <c r="AC3" s="19">
        <v>6.144283784673215</v>
      </c>
      <c r="AD3" s="19">
        <v>7.6187523622283866</v>
      </c>
      <c r="AE3" s="19">
        <v>7.8387994161347159</v>
      </c>
      <c r="AF3" s="19">
        <v>7.9846956942852803</v>
      </c>
    </row>
    <row r="4" spans="1:32" x14ac:dyDescent="0.2">
      <c r="A4" s="12" t="s">
        <v>60</v>
      </c>
      <c r="B4" s="19">
        <v>-5.0191272735173289</v>
      </c>
      <c r="C4" s="19">
        <v>-4.6757783993870898</v>
      </c>
      <c r="D4" s="19">
        <v>-6.2730865253862955</v>
      </c>
      <c r="E4" s="19">
        <v>-6.5002239798910075</v>
      </c>
      <c r="F4" s="19">
        <v>-4.2543038566961284</v>
      </c>
      <c r="G4" s="19">
        <v>-1.5241303179890622</v>
      </c>
      <c r="H4" s="19">
        <v>0.57277755223809734</v>
      </c>
      <c r="I4" s="19">
        <v>1.3855264306862369</v>
      </c>
      <c r="J4" s="19">
        <v>2.1283539311351571</v>
      </c>
      <c r="K4" s="19">
        <v>1.2312975252108771</v>
      </c>
      <c r="L4" s="19">
        <v>0.63799070862290463</v>
      </c>
      <c r="M4" s="19">
        <v>1.0046648900077084</v>
      </c>
      <c r="N4" s="19">
        <v>0.35400480470183293</v>
      </c>
      <c r="O4" s="19">
        <v>-0.12470099827352144</v>
      </c>
      <c r="P4" s="19">
        <v>0.60848991522935414</v>
      </c>
      <c r="Q4" s="19">
        <v>1.0828098808356135</v>
      </c>
      <c r="R4" s="19">
        <v>0.27287114294226811</v>
      </c>
      <c r="S4" s="19">
        <v>1.1143513826273024</v>
      </c>
      <c r="T4" s="19">
        <v>1.6546070768445071</v>
      </c>
      <c r="U4" s="19">
        <v>1.9557598304205879</v>
      </c>
      <c r="V4" s="19">
        <v>3.707614323072252</v>
      </c>
      <c r="W4" s="19">
        <v>3.6060789254196823</v>
      </c>
      <c r="X4" s="19">
        <v>4.197126978130286</v>
      </c>
      <c r="Y4" s="19">
        <v>3.7711248393126819</v>
      </c>
      <c r="Z4" s="19">
        <v>2.7131441598707946</v>
      </c>
      <c r="AA4" s="19">
        <v>1.9850245603302827</v>
      </c>
      <c r="AB4" s="19">
        <v>0.57202669817486917</v>
      </c>
      <c r="AC4" s="19">
        <v>1.2720117492126857</v>
      </c>
      <c r="AD4" s="19">
        <v>3.0016563002158492E-2</v>
      </c>
      <c r="AE4" s="19">
        <v>0.33704512199370207</v>
      </c>
      <c r="AF4" s="19">
        <v>1.0356452748565363</v>
      </c>
    </row>
    <row r="5" spans="1:32" x14ac:dyDescent="0.2">
      <c r="A5" s="12" t="s">
        <v>64</v>
      </c>
      <c r="B5" s="19">
        <v>-6.89666799666752</v>
      </c>
      <c r="C5" s="19">
        <v>-6.6203626199954293</v>
      </c>
      <c r="D5" s="19">
        <v>-7.8333910178734323</v>
      </c>
      <c r="E5" s="19">
        <v>-8.3885360904061077</v>
      </c>
      <c r="F5" s="19">
        <v>-6.1243096460648285</v>
      </c>
      <c r="G5" s="19">
        <v>-3.0822234520697029</v>
      </c>
      <c r="H5" s="19">
        <v>-1.2385626824222609</v>
      </c>
      <c r="I5" s="19">
        <v>0.6163984845198226</v>
      </c>
      <c r="J5" s="19">
        <v>1.2783969307231156</v>
      </c>
      <c r="K5" s="19">
        <v>0.5337519902483383</v>
      </c>
      <c r="L5" s="19">
        <v>0.91038722026382857</v>
      </c>
      <c r="M5" s="19">
        <v>1.2451267168913838</v>
      </c>
      <c r="N5" s="19">
        <v>0.7811862319059375</v>
      </c>
      <c r="O5" s="19">
        <v>0.17924911097744783</v>
      </c>
      <c r="P5" s="19">
        <v>0.3877953643895482</v>
      </c>
      <c r="Q5" s="19">
        <v>0.84365648591520692</v>
      </c>
      <c r="R5" s="19">
        <v>0.63207409236150047</v>
      </c>
      <c r="S5" s="19">
        <v>2.5157683485412976</v>
      </c>
      <c r="T5" s="19">
        <v>4.177907791312383</v>
      </c>
      <c r="U5" s="19">
        <v>4.8932694735521505</v>
      </c>
      <c r="V5" s="19">
        <v>6.7532330191787349</v>
      </c>
      <c r="W5" s="19">
        <v>6.6043070638063375</v>
      </c>
      <c r="X5" s="19">
        <v>6.4703981327495494</v>
      </c>
      <c r="Y5" s="19">
        <v>6.4694047830545829</v>
      </c>
      <c r="Z5" s="19">
        <v>5.5936206916680931</v>
      </c>
      <c r="AA5" s="19">
        <v>4.6613476036774744</v>
      </c>
      <c r="AB5" s="19">
        <v>4.1982614970687528</v>
      </c>
      <c r="AC5" s="19">
        <v>4.9753690183651997</v>
      </c>
      <c r="AD5" s="19">
        <v>5.9632764158865337</v>
      </c>
      <c r="AE5" s="19">
        <v>7.1729159323226419</v>
      </c>
      <c r="AF5" s="19">
        <v>8.4231165752215738</v>
      </c>
    </row>
    <row r="8" spans="1:32" x14ac:dyDescent="0.2">
      <c r="A8" s="12"/>
    </row>
    <row r="9" spans="1:32" x14ac:dyDescent="0.2">
      <c r="A9" s="12"/>
    </row>
    <row r="10" spans="1:32" x14ac:dyDescent="0.2">
      <c r="A10" s="12"/>
    </row>
    <row r="11" spans="1:32" x14ac:dyDescent="0.2">
      <c r="A11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/>
  </sheetViews>
  <sheetFormatPr defaultRowHeight="12.75" x14ac:dyDescent="0.2"/>
  <cols>
    <col min="1" max="1" width="24.42578125" style="9" bestFit="1" customWidth="1"/>
    <col min="2" max="27" width="9.140625" style="9"/>
    <col min="28" max="28" width="9.85546875" style="9" bestFit="1" customWidth="1"/>
    <col min="29" max="29" width="11" style="9" customWidth="1"/>
    <col min="30" max="30" width="10.28515625" style="9" customWidth="1"/>
    <col min="31" max="32" width="12.5703125" style="9" bestFit="1" customWidth="1"/>
    <col min="33" max="16384" width="9.140625" style="9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5" t="s">
        <v>73</v>
      </c>
      <c r="B2" s="10">
        <v>0.28079531929566182</v>
      </c>
      <c r="C2" s="10">
        <v>0.22138139055079353</v>
      </c>
      <c r="D2" s="10">
        <v>0.20449825863391902</v>
      </c>
      <c r="E2" s="10">
        <v>1.4878869412457842</v>
      </c>
      <c r="F2" s="10">
        <v>1.9113568432194059</v>
      </c>
      <c r="G2" s="10">
        <v>1.6898473915055654</v>
      </c>
      <c r="H2" s="10">
        <v>2.8203861646043755</v>
      </c>
      <c r="I2" s="10">
        <v>2.7153526667568939</v>
      </c>
      <c r="J2" s="10">
        <v>2.7674881812430452</v>
      </c>
      <c r="K2" s="10">
        <v>4.0986857813264139</v>
      </c>
      <c r="L2" s="10">
        <v>3.3626410697694795</v>
      </c>
      <c r="M2" s="10">
        <v>3.5566007419067671</v>
      </c>
      <c r="N2" s="10">
        <v>4.6195323043010346</v>
      </c>
      <c r="O2" s="10">
        <v>3.8811098679728415</v>
      </c>
      <c r="P2" s="10">
        <v>4.7055037041233732</v>
      </c>
      <c r="Q2" s="10">
        <v>4.6104398004342695</v>
      </c>
      <c r="R2" s="10">
        <v>4.0847036576954734</v>
      </c>
      <c r="S2" s="10">
        <v>4.9235373029389216</v>
      </c>
      <c r="T2" s="10">
        <v>4.8232069936611461</v>
      </c>
      <c r="U2" s="10">
        <v>5.241234688280934</v>
      </c>
      <c r="V2" s="10">
        <v>5.010339492308562</v>
      </c>
      <c r="W2" s="10">
        <v>5.2931587274218721</v>
      </c>
      <c r="X2" s="10">
        <v>5.0776266940860157</v>
      </c>
      <c r="Y2" s="10">
        <v>5.6101831742092489</v>
      </c>
      <c r="Z2" s="10">
        <v>5.7475959749834393</v>
      </c>
      <c r="AA2" s="10">
        <v>5.7693466676092582</v>
      </c>
      <c r="AB2" s="10">
        <v>5.791528813578668</v>
      </c>
      <c r="AC2" s="10">
        <v>5.4531915506113764</v>
      </c>
      <c r="AD2" s="10">
        <v>5.750151538189078</v>
      </c>
      <c r="AE2" s="10">
        <v>5.4880932318141644</v>
      </c>
      <c r="AF2" s="10">
        <v>5.7389888329217387</v>
      </c>
    </row>
    <row r="3" spans="1:32" x14ac:dyDescent="0.2">
      <c r="A3" s="15" t="s">
        <v>74</v>
      </c>
      <c r="B3" s="10">
        <v>5.5122836912145763</v>
      </c>
      <c r="C3" s="10">
        <v>4.9423052000852152</v>
      </c>
      <c r="D3" s="10">
        <v>5.250976015849135</v>
      </c>
      <c r="E3" s="10">
        <v>5.6708612094366933</v>
      </c>
      <c r="F3" s="10">
        <v>2.6059724230730965</v>
      </c>
      <c r="G3" s="10">
        <v>0.90897833355304414</v>
      </c>
      <c r="H3" s="10">
        <v>2.5113018482861191</v>
      </c>
      <c r="I3" s="10">
        <v>2.4899421683157819</v>
      </c>
      <c r="J3" s="10">
        <v>2.3494839177979441</v>
      </c>
      <c r="K3" s="10">
        <v>2.7663934940411234</v>
      </c>
      <c r="L3" s="10">
        <v>2.3681586957738592</v>
      </c>
      <c r="M3" s="10">
        <v>1.8960623551643858</v>
      </c>
      <c r="N3" s="10">
        <v>3.2369068191034538</v>
      </c>
      <c r="O3" s="10">
        <v>2.4023328317954502</v>
      </c>
      <c r="P3" s="10">
        <v>2.9076908852218843</v>
      </c>
      <c r="Q3" s="10">
        <v>3.2831600751585643</v>
      </c>
      <c r="R3" s="10">
        <v>1.9358690819276854</v>
      </c>
      <c r="S3" s="10">
        <v>3.2663287464681932</v>
      </c>
      <c r="T3" s="10">
        <v>3.0976328406124294</v>
      </c>
      <c r="U3" s="10">
        <v>3.4209373327721151</v>
      </c>
      <c r="V3" s="10">
        <v>3.5003254245292248</v>
      </c>
      <c r="W3" s="10">
        <v>3.5686558160449087</v>
      </c>
      <c r="X3" s="10">
        <v>3.6278369463616675</v>
      </c>
      <c r="Y3" s="10">
        <v>3.9822280182231857</v>
      </c>
      <c r="Z3" s="10">
        <v>4.6149340912287018</v>
      </c>
      <c r="AA3" s="10">
        <v>4.6575953860701462</v>
      </c>
      <c r="AB3" s="10">
        <v>4.7054361319907869</v>
      </c>
      <c r="AC3" s="10">
        <v>4.4859721196879434</v>
      </c>
      <c r="AD3" s="10">
        <v>4.4467908377518865</v>
      </c>
      <c r="AE3" s="10">
        <v>4.1804620369444132</v>
      </c>
      <c r="AF3" s="10">
        <v>4.3179420839715004</v>
      </c>
    </row>
    <row r="4" spans="1:32" x14ac:dyDescent="0.2">
      <c r="A4" s="15" t="s">
        <v>55</v>
      </c>
      <c r="B4" s="10">
        <v>5.5342482798480184</v>
      </c>
      <c r="C4" s="10">
        <v>5.4445447507005671</v>
      </c>
      <c r="D4" s="10">
        <v>5.832512372595529</v>
      </c>
      <c r="E4" s="10">
        <v>3.5516788370799315</v>
      </c>
      <c r="F4" s="10">
        <v>8.1503915396153592E-2</v>
      </c>
      <c r="G4" s="10">
        <v>7.1357931464890847E-2</v>
      </c>
      <c r="H4" s="10">
        <v>-0.28723246705175559</v>
      </c>
      <c r="I4" s="10">
        <v>-0.39666616264085774</v>
      </c>
      <c r="J4" s="10">
        <v>-0.47649161577509669</v>
      </c>
      <c r="K4" s="10">
        <v>-1.16512928108858</v>
      </c>
      <c r="L4" s="10">
        <v>-1.1180324986310026</v>
      </c>
      <c r="M4" s="10">
        <v>-1.5220329262943282</v>
      </c>
      <c r="N4" s="10">
        <v>-1.5360913236170206</v>
      </c>
      <c r="O4" s="10">
        <v>-1.3941146596504226</v>
      </c>
      <c r="P4" s="10">
        <v>-1.570043534143984</v>
      </c>
      <c r="Q4" s="10">
        <v>-1.37137207600155</v>
      </c>
      <c r="R4" s="10">
        <v>-1.6786741848019131</v>
      </c>
      <c r="S4" s="10">
        <v>-1.6234674935990276</v>
      </c>
      <c r="T4" s="10">
        <v>-1.8786240523061195</v>
      </c>
      <c r="U4" s="10">
        <v>-1.6695978775911102</v>
      </c>
      <c r="V4" s="10">
        <v>-1.6983706617722725</v>
      </c>
      <c r="W4" s="10">
        <v>-1.6037902352602755</v>
      </c>
      <c r="X4" s="10">
        <v>-1.3636654808961737</v>
      </c>
      <c r="Y4" s="10">
        <v>-1.6332189883977801</v>
      </c>
      <c r="Z4" s="10">
        <v>-1.1114276349580894</v>
      </c>
      <c r="AA4" s="10">
        <v>-1.1110131748332643</v>
      </c>
      <c r="AB4" s="10">
        <v>-0.95481113014503627</v>
      </c>
      <c r="AC4" s="10">
        <v>-0.84648500946539873</v>
      </c>
      <c r="AD4" s="10">
        <v>-1.1700140825707328</v>
      </c>
      <c r="AE4" s="10">
        <v>-1.2535940610264917</v>
      </c>
      <c r="AF4" s="10">
        <v>-1.4661378235091123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5.140625" style="7" bestFit="1" customWidth="1"/>
    <col min="2" max="32" width="7.7109375" style="7" bestFit="1" customWidth="1"/>
    <col min="33" max="16384" width="9.140625" style="7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t="s">
        <v>66</v>
      </c>
      <c r="B2" s="4">
        <v>-0.34115727152322056</v>
      </c>
      <c r="C2" s="4">
        <v>-0.4242515246766646</v>
      </c>
      <c r="D2" s="4">
        <v>-0.91252683138897805</v>
      </c>
      <c r="E2" s="4">
        <v>-0.85844776236982356</v>
      </c>
      <c r="F2" s="4">
        <v>-0.53187260220440424</v>
      </c>
      <c r="G2" s="4">
        <v>0.3588247491184442</v>
      </c>
      <c r="H2" s="4">
        <v>1.6893233106435046</v>
      </c>
      <c r="I2" s="4">
        <v>2.798240617357123</v>
      </c>
      <c r="J2" s="4">
        <v>3.0414360979075719</v>
      </c>
      <c r="K2" s="4">
        <v>2.9686826092931202</v>
      </c>
      <c r="L2" s="4">
        <v>2.794641842656497</v>
      </c>
      <c r="M2" s="4">
        <v>2.6618815559096465</v>
      </c>
      <c r="N2" s="4">
        <v>3.1183431501306136</v>
      </c>
      <c r="O2" s="4">
        <v>3.0264802338289787</v>
      </c>
      <c r="P2" s="4">
        <v>3.084092550212524</v>
      </c>
      <c r="Q2" s="4">
        <v>2.8981262194838484</v>
      </c>
      <c r="R2" s="4">
        <v>2.4699767409875095</v>
      </c>
      <c r="S2" s="4">
        <v>2.7987713064457314</v>
      </c>
      <c r="T2" s="4">
        <v>3.210689041237512</v>
      </c>
      <c r="U2" s="4">
        <v>2.9621969258156793</v>
      </c>
      <c r="V2" s="4">
        <v>3.1704573647043559</v>
      </c>
      <c r="W2" s="4">
        <v>2.9468932843559115</v>
      </c>
      <c r="X2" s="4">
        <v>3.0343077708767758</v>
      </c>
      <c r="Y2" s="4">
        <v>3.3554247886132202</v>
      </c>
      <c r="Z2" s="4">
        <v>3.5100074341014023</v>
      </c>
      <c r="AA2" s="4">
        <v>3.0184201395730517</v>
      </c>
      <c r="AB2" s="4">
        <v>2.6992224880649545</v>
      </c>
      <c r="AC2" s="4">
        <v>2.4950297656561391</v>
      </c>
      <c r="AD2" s="4">
        <v>2.7487635916400084</v>
      </c>
      <c r="AE2" s="4">
        <v>3.2024276735155075</v>
      </c>
      <c r="AF2" s="4">
        <v>3.3142014606769585</v>
      </c>
    </row>
    <row r="3" spans="1:32" x14ac:dyDescent="0.2">
      <c r="A3" t="s">
        <v>67</v>
      </c>
      <c r="B3" s="4">
        <v>0.88593260507035165</v>
      </c>
      <c r="C3" s="4">
        <v>1.0340233954484923</v>
      </c>
      <c r="D3" s="4">
        <v>1.1893876347994889</v>
      </c>
      <c r="E3" s="4">
        <v>1.2165872436354062</v>
      </c>
      <c r="F3" s="4">
        <v>1.2630252482548949</v>
      </c>
      <c r="G3" s="4">
        <v>1.3451685449764923</v>
      </c>
      <c r="H3" s="4">
        <v>1.3878677676455202</v>
      </c>
      <c r="I3" s="4">
        <v>1.253103720632581</v>
      </c>
      <c r="J3" s="4">
        <v>1.7059995218308435</v>
      </c>
      <c r="K3" s="4">
        <v>1.9270568171618045</v>
      </c>
      <c r="L3" s="4">
        <v>2.1384931163314413</v>
      </c>
      <c r="M3" s="4">
        <v>2.6908692443257838</v>
      </c>
      <c r="N3" s="4">
        <v>2.5402180740439468</v>
      </c>
      <c r="O3" s="4">
        <v>2.7793302570616887</v>
      </c>
      <c r="P3" s="4">
        <v>3.0284378454628285</v>
      </c>
      <c r="Q3" s="4">
        <v>3.2572271406608766</v>
      </c>
      <c r="R3" s="4">
        <v>3.5801733087746914</v>
      </c>
      <c r="S3" s="4">
        <v>3.6676839615024188</v>
      </c>
      <c r="T3" s="4">
        <v>3.7768881352071264</v>
      </c>
      <c r="U3" s="4">
        <v>3.835320124307398</v>
      </c>
      <c r="V3" s="4">
        <v>3.9521138368242537</v>
      </c>
      <c r="W3" s="4">
        <v>3.9154683928363174</v>
      </c>
      <c r="X3" s="4">
        <v>4.1140513941863155</v>
      </c>
      <c r="Y3" s="4">
        <v>3.9435612653591106</v>
      </c>
      <c r="Z3" s="4">
        <v>4.0249024150526713</v>
      </c>
      <c r="AA3" s="4">
        <v>4.2755055838072664</v>
      </c>
      <c r="AB3" s="4">
        <v>4.4942656821509601</v>
      </c>
      <c r="AC3" s="4">
        <v>4.899901082827963</v>
      </c>
      <c r="AD3" s="4">
        <v>5.0186429054810722</v>
      </c>
      <c r="AE3" s="4">
        <v>5.0677615437939263</v>
      </c>
      <c r="AF3" s="4">
        <v>5.1784841210447139</v>
      </c>
    </row>
    <row r="4" spans="1:32" x14ac:dyDescent="0.2">
      <c r="A4" t="s">
        <v>9</v>
      </c>
      <c r="B4" s="4">
        <v>0.54477533354713115</v>
      </c>
      <c r="C4" s="4">
        <v>0.60977187077182771</v>
      </c>
      <c r="D4" s="4">
        <v>0.27686080341051073</v>
      </c>
      <c r="E4" s="4">
        <v>0.35813948126558259</v>
      </c>
      <c r="F4" s="4">
        <v>0.73115264605049035</v>
      </c>
      <c r="G4" s="4">
        <v>1.7039932940949367</v>
      </c>
      <c r="H4" s="4">
        <v>3.0771910782890251</v>
      </c>
      <c r="I4" s="4">
        <v>4.0513443379897041</v>
      </c>
      <c r="J4" s="4">
        <v>4.7474356197384155</v>
      </c>
      <c r="K4" s="4">
        <v>4.8957394264549245</v>
      </c>
      <c r="L4" s="4">
        <v>4.9331349589879387</v>
      </c>
      <c r="M4" s="4">
        <v>5.3527508002354303</v>
      </c>
      <c r="N4" s="4">
        <v>5.6585612241745613</v>
      </c>
      <c r="O4" s="4">
        <v>5.8058104908906678</v>
      </c>
      <c r="P4" s="4">
        <v>6.1125303956753525</v>
      </c>
      <c r="Q4" s="4">
        <v>6.1553533601447246</v>
      </c>
      <c r="R4" s="4">
        <v>6.0501500497622009</v>
      </c>
      <c r="S4" s="4">
        <v>6.4664552679481497</v>
      </c>
      <c r="T4" s="4">
        <v>6.9875771764446366</v>
      </c>
      <c r="U4" s="4">
        <v>6.7975170501230782</v>
      </c>
      <c r="V4" s="4">
        <v>7.1225712015286087</v>
      </c>
      <c r="W4" s="4">
        <v>6.8623616771922284</v>
      </c>
      <c r="X4" s="4">
        <v>7.1483591650630913</v>
      </c>
      <c r="Y4" s="4">
        <v>7.2989860539723326</v>
      </c>
      <c r="Z4" s="4">
        <v>7.534909849154074</v>
      </c>
      <c r="AA4" s="4">
        <v>7.2939257233803181</v>
      </c>
      <c r="AB4" s="4">
        <v>7.1934881702159155</v>
      </c>
      <c r="AC4" s="4">
        <v>7.394930848484103</v>
      </c>
      <c r="AD4" s="4">
        <v>7.7674064971210806</v>
      </c>
      <c r="AE4" s="4">
        <v>8.2701892173094347</v>
      </c>
      <c r="AF4" s="4">
        <v>8.4926855817216733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/>
  </sheetViews>
  <sheetFormatPr defaultRowHeight="12.75" x14ac:dyDescent="0.2"/>
  <cols>
    <col min="1" max="1" width="23" bestFit="1" customWidth="1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t="s">
        <v>75</v>
      </c>
      <c r="B2" s="5">
        <v>32.503</v>
      </c>
      <c r="C2" s="5">
        <v>122.72599999999998</v>
      </c>
      <c r="D2" s="5">
        <v>268.75799999999998</v>
      </c>
      <c r="E2" s="5">
        <v>861.09099999999989</v>
      </c>
      <c r="F2" s="5">
        <v>783.42</v>
      </c>
      <c r="G2" s="5">
        <v>945.63799999999992</v>
      </c>
      <c r="H2" s="5">
        <v>1072.8829999999998</v>
      </c>
      <c r="I2" s="5">
        <v>1232.8679999999997</v>
      </c>
      <c r="J2" s="5">
        <v>1012.0099999999998</v>
      </c>
      <c r="K2" s="5">
        <v>856.04099999999971</v>
      </c>
      <c r="L2" s="5">
        <v>759.31599999999969</v>
      </c>
      <c r="M2" s="5">
        <v>972.52599999999973</v>
      </c>
      <c r="N2" s="5">
        <v>1032.5359999999998</v>
      </c>
      <c r="O2" s="5">
        <v>1073.0319999999999</v>
      </c>
      <c r="P2" s="5">
        <v>1232.2380000000001</v>
      </c>
      <c r="Q2" s="5">
        <v>1361.6320000000001</v>
      </c>
      <c r="R2" s="5">
        <v>1237.385</v>
      </c>
      <c r="S2" s="5">
        <v>1319.4939999999999</v>
      </c>
      <c r="T2" s="5">
        <v>1336.8679999999999</v>
      </c>
      <c r="U2" s="5">
        <v>1516.0889999999999</v>
      </c>
      <c r="V2" s="5">
        <v>1386.5540000000001</v>
      </c>
      <c r="W2" s="5">
        <v>1100.548</v>
      </c>
      <c r="X2" s="5">
        <v>671.18100000000004</v>
      </c>
      <c r="Y2" s="5">
        <v>720.62099999999998</v>
      </c>
      <c r="Z2" s="5">
        <v>505.529</v>
      </c>
      <c r="AA2" s="5">
        <v>458.36099999999999</v>
      </c>
      <c r="AB2" s="5">
        <v>442.36</v>
      </c>
      <c r="AC2" s="5">
        <v>749.29600000000005</v>
      </c>
      <c r="AD2" s="5">
        <v>800.72500000000014</v>
      </c>
      <c r="AE2" s="5">
        <v>766.46300000000008</v>
      </c>
      <c r="AF2" s="5">
        <v>718.30000000000007</v>
      </c>
    </row>
    <row r="3" spans="1:32" x14ac:dyDescent="0.2">
      <c r="A3" t="s">
        <v>76</v>
      </c>
      <c r="B3" s="5">
        <v>22.215</v>
      </c>
      <c r="C3" s="5">
        <v>32.195999999999998</v>
      </c>
      <c r="D3" s="5">
        <v>3.6549999999999976</v>
      </c>
      <c r="E3" s="5">
        <v>58.993000000000002</v>
      </c>
      <c r="F3" s="5">
        <v>13.608000000000004</v>
      </c>
      <c r="G3" s="5">
        <v>-50.935999999999993</v>
      </c>
      <c r="H3" s="5">
        <v>-124.42299999999999</v>
      </c>
      <c r="I3" s="5">
        <v>-166.27799999999999</v>
      </c>
      <c r="J3" s="5">
        <v>-187.82499999999999</v>
      </c>
      <c r="K3" s="5">
        <v>-188.82699999999997</v>
      </c>
      <c r="L3" s="5">
        <v>-192.03199999999998</v>
      </c>
      <c r="M3" s="5">
        <v>-177.73999999999998</v>
      </c>
      <c r="N3" s="5">
        <v>-169.06299999999999</v>
      </c>
      <c r="O3" s="5">
        <v>-175.678</v>
      </c>
      <c r="P3" s="5">
        <v>-173.95</v>
      </c>
      <c r="Q3" s="5">
        <v>-158.09999999999997</v>
      </c>
      <c r="R3" s="5">
        <v>-104.52599999999998</v>
      </c>
      <c r="S3" s="5">
        <v>6.4450000000000216</v>
      </c>
      <c r="T3" s="5">
        <v>148.42800000000003</v>
      </c>
      <c r="U3" s="5">
        <v>326.61799999999999</v>
      </c>
      <c r="V3" s="5">
        <v>512.14800000000002</v>
      </c>
      <c r="W3" s="5">
        <v>662.17800000000011</v>
      </c>
      <c r="X3" s="5">
        <v>950.43400000000008</v>
      </c>
      <c r="Y3" s="5">
        <v>1068.9900000000002</v>
      </c>
      <c r="Z3" s="5">
        <v>1220.1450000000002</v>
      </c>
      <c r="AA3" s="5">
        <v>1364.8370000000002</v>
      </c>
      <c r="AB3" s="5">
        <v>1327.8200000000002</v>
      </c>
      <c r="AC3" s="5">
        <v>1383.1940000000002</v>
      </c>
      <c r="AD3" s="5">
        <v>1524.7920000000004</v>
      </c>
      <c r="AE3" s="5">
        <v>1759.4420000000002</v>
      </c>
      <c r="AF3" s="5">
        <v>1975.8870000000002</v>
      </c>
    </row>
    <row r="4" spans="1:32" x14ac:dyDescent="0.2">
      <c r="A4" t="s">
        <v>77</v>
      </c>
      <c r="B4" s="5">
        <v>31.164999999999999</v>
      </c>
      <c r="C4" s="5">
        <v>0.4009999999999998</v>
      </c>
      <c r="D4" s="5">
        <v>-13.375999999999999</v>
      </c>
      <c r="E4" s="5">
        <v>-339.04999999999995</v>
      </c>
      <c r="F4" s="5">
        <v>-436.10999999999996</v>
      </c>
      <c r="G4" s="5">
        <v>-500.97899999999993</v>
      </c>
      <c r="H4" s="5">
        <v>-476.5089999999999</v>
      </c>
      <c r="I4" s="5">
        <v>-320.53099999999989</v>
      </c>
      <c r="J4" s="5">
        <v>-133.95099999999988</v>
      </c>
      <c r="K4" s="5">
        <v>10.011000000000109</v>
      </c>
      <c r="L4" s="5">
        <v>76.936000000000107</v>
      </c>
      <c r="M4" s="5">
        <v>95.307000000000102</v>
      </c>
      <c r="N4" s="5">
        <v>96.968000000000103</v>
      </c>
      <c r="O4" s="5">
        <v>128.96300000000011</v>
      </c>
      <c r="P4" s="5">
        <v>113.30500000000011</v>
      </c>
      <c r="Q4" s="5">
        <v>36.760000000000105</v>
      </c>
      <c r="R4" s="5">
        <v>-77.445999999999898</v>
      </c>
      <c r="S4" s="5">
        <v>-39.070999999999898</v>
      </c>
      <c r="T4" s="5">
        <v>43.700000000000102</v>
      </c>
      <c r="U4" s="5">
        <v>142.79700000000008</v>
      </c>
      <c r="V4" s="5">
        <v>416.55400000000009</v>
      </c>
      <c r="W4" s="5">
        <v>673.17500000000007</v>
      </c>
      <c r="X4" s="5">
        <v>782.19100000000003</v>
      </c>
      <c r="Y4" s="5">
        <v>1062.499</v>
      </c>
      <c r="Z4" s="5">
        <v>1278.9480000000001</v>
      </c>
      <c r="AA4" s="5">
        <v>1392.231</v>
      </c>
      <c r="AB4" s="5">
        <v>1595.3209999999999</v>
      </c>
      <c r="AC4" s="5">
        <v>1701.684</v>
      </c>
      <c r="AD4" s="5">
        <v>1735.2280000000001</v>
      </c>
      <c r="AE4" s="5">
        <v>1732.9780000000001</v>
      </c>
      <c r="AF4" s="5">
        <v>1730.3440000000001</v>
      </c>
    </row>
    <row r="5" spans="1:3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2.75" x14ac:dyDescent="0.2"/>
  <cols>
    <col min="1" max="1" width="32.28515625" style="18" bestFit="1" customWidth="1"/>
    <col min="2" max="2" width="10.42578125" style="18" bestFit="1" customWidth="1"/>
    <col min="3" max="16384" width="9.140625" style="18"/>
  </cols>
  <sheetData>
    <row r="1" spans="1:2" x14ac:dyDescent="0.2">
      <c r="B1" s="29" t="s">
        <v>2</v>
      </c>
    </row>
    <row r="2" spans="1:2" x14ac:dyDescent="0.2">
      <c r="A2" s="18" t="s">
        <v>78</v>
      </c>
      <c r="B2" s="30">
        <v>24.920999999999999</v>
      </c>
    </row>
    <row r="3" spans="1:2" x14ac:dyDescent="0.2">
      <c r="A3" s="18" t="s">
        <v>79</v>
      </c>
      <c r="B3" s="30">
        <v>0.34300000000000003</v>
      </c>
    </row>
    <row r="4" spans="1:2" x14ac:dyDescent="0.2">
      <c r="A4" s="18" t="s">
        <v>81</v>
      </c>
      <c r="B4" s="30">
        <v>3.895</v>
      </c>
    </row>
    <row r="5" spans="1:2" x14ac:dyDescent="0.2">
      <c r="A5" s="18" t="s">
        <v>82</v>
      </c>
      <c r="B5" s="30">
        <v>6.0709999999999997</v>
      </c>
    </row>
    <row r="6" spans="1:2" x14ac:dyDescent="0.2">
      <c r="A6" s="18" t="s">
        <v>80</v>
      </c>
      <c r="B6" s="30">
        <v>6.9000000000000006E-2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RowHeight="12.75" x14ac:dyDescent="0.2"/>
  <cols>
    <col min="1" max="1" width="45.85546875" style="33" customWidth="1"/>
    <col min="2" max="4" width="10.85546875" style="33" bestFit="1" customWidth="1"/>
    <col min="5" max="5" width="10.28515625" style="33" customWidth="1"/>
    <col min="6" max="12" width="10.85546875" style="33" bestFit="1" customWidth="1"/>
    <col min="13" max="16384" width="9.140625" style="33"/>
  </cols>
  <sheetData>
    <row r="1" spans="1:13" x14ac:dyDescent="0.2">
      <c r="A1" s="31"/>
      <c r="B1" s="32">
        <v>2004</v>
      </c>
      <c r="C1" s="32">
        <v>2005</v>
      </c>
      <c r="D1" s="32">
        <v>2006</v>
      </c>
      <c r="E1" s="32">
        <v>2007</v>
      </c>
      <c r="F1" s="32">
        <v>2008</v>
      </c>
      <c r="G1" s="32">
        <v>2009</v>
      </c>
      <c r="H1" s="32">
        <v>2010</v>
      </c>
      <c r="I1" s="32">
        <v>2011</v>
      </c>
      <c r="J1" s="32">
        <v>2012</v>
      </c>
      <c r="K1" s="32">
        <v>2013</v>
      </c>
      <c r="L1" s="32">
        <v>2014</v>
      </c>
      <c r="M1" s="32" t="s">
        <v>3</v>
      </c>
    </row>
    <row r="2" spans="1:13" x14ac:dyDescent="0.2">
      <c r="A2" s="34" t="s">
        <v>83</v>
      </c>
      <c r="B2" s="35">
        <v>0.14698907108184425</v>
      </c>
      <c r="C2" s="35">
        <v>0.54397677401261113</v>
      </c>
      <c r="D2" s="35">
        <v>1.1489085891000108</v>
      </c>
      <c r="E2" s="35">
        <v>0.61714264328406365</v>
      </c>
      <c r="F2" s="35">
        <v>1.1520300480922294</v>
      </c>
      <c r="G2" s="35">
        <v>2.8408608407709823</v>
      </c>
      <c r="H2" s="35">
        <v>3.3575120669705441</v>
      </c>
      <c r="I2" s="35">
        <v>3.6319134324427975</v>
      </c>
      <c r="J2" s="35">
        <v>3.9315949805905817</v>
      </c>
      <c r="K2" s="35">
        <v>5.4164635218869366</v>
      </c>
      <c r="L2" s="35">
        <v>5.2839452722939217</v>
      </c>
      <c r="M2" s="35">
        <v>5.9486803988331536</v>
      </c>
    </row>
    <row r="3" spans="1:13" x14ac:dyDescent="0.2">
      <c r="A3" s="34" t="s">
        <v>84</v>
      </c>
      <c r="B3" s="35">
        <v>-0.23772418233551301</v>
      </c>
      <c r="C3" s="35">
        <v>-0.4226420600470876</v>
      </c>
      <c r="D3" s="35">
        <v>-0.32143883073100299</v>
      </c>
      <c r="E3" s="35">
        <v>-0.21134941122079531</v>
      </c>
      <c r="F3" s="35">
        <v>-0.3039869312148229</v>
      </c>
      <c r="G3" s="35">
        <v>0.1682246781545006</v>
      </c>
      <c r="H3" s="35">
        <v>0.43601441991909218</v>
      </c>
      <c r="I3" s="35">
        <v>0.34760712144615963</v>
      </c>
      <c r="J3" s="35">
        <v>0.49251486471947437</v>
      </c>
      <c r="K3" s="35">
        <v>1.0548868230264705</v>
      </c>
      <c r="L3" s="35">
        <v>1.2550964801933797</v>
      </c>
      <c r="M3" s="35">
        <v>1.6925530385074068</v>
      </c>
    </row>
    <row r="4" spans="1:13" x14ac:dyDescent="0.2">
      <c r="A4" s="34" t="s">
        <v>85</v>
      </c>
      <c r="B4" s="35">
        <v>3.7730588643734915E-2</v>
      </c>
      <c r="C4" s="35">
        <v>9.5896361810662495E-2</v>
      </c>
      <c r="D4" s="35">
        <v>0.26189873491864407</v>
      </c>
      <c r="E4" s="35">
        <v>0.29531807737750287</v>
      </c>
      <c r="F4" s="35">
        <v>0.1939994300486135</v>
      </c>
      <c r="G4" s="35">
        <v>0.5096547814130864</v>
      </c>
      <c r="H4" s="35">
        <v>0.89877982722836847</v>
      </c>
      <c r="I4" s="35">
        <v>1.132733313382144</v>
      </c>
      <c r="J4" s="35">
        <v>0.9020079403476976</v>
      </c>
      <c r="K4" s="35">
        <v>1.2599999843689236</v>
      </c>
      <c r="L4" s="35">
        <v>1.3591314281739995</v>
      </c>
      <c r="M4" s="35">
        <v>1.3325516326559725</v>
      </c>
    </row>
    <row r="5" spans="1:13" x14ac:dyDescent="0.2">
      <c r="A5" s="34" t="s">
        <v>87</v>
      </c>
      <c r="B5" s="35">
        <v>0.22127389714880003</v>
      </c>
      <c r="C5" s="35">
        <v>0.40392465816020473</v>
      </c>
      <c r="D5" s="35">
        <v>0.46434627247761395</v>
      </c>
      <c r="E5" s="35">
        <v>0.28698188471126213</v>
      </c>
      <c r="F5" s="35">
        <v>0.47504903833901124</v>
      </c>
      <c r="G5" s="35">
        <v>0.68649735418112523</v>
      </c>
      <c r="H5" s="35">
        <v>0.70845088430970193</v>
      </c>
      <c r="I5" s="35">
        <v>0.79414294251037398</v>
      </c>
      <c r="J5" s="35">
        <v>0.7468433564156145</v>
      </c>
      <c r="K5" s="35">
        <v>0.93027309228907762</v>
      </c>
      <c r="L5" s="35">
        <v>1.0405647885939695</v>
      </c>
      <c r="M5" s="35">
        <v>0.74077997841139442</v>
      </c>
    </row>
    <row r="6" spans="1:13" x14ac:dyDescent="0.2">
      <c r="A6" s="34" t="s">
        <v>86</v>
      </c>
      <c r="B6" s="35">
        <v>0.12570876762482225</v>
      </c>
      <c r="C6" s="35">
        <v>0.46679781408883142</v>
      </c>
      <c r="D6" s="35">
        <v>0.7441024124347555</v>
      </c>
      <c r="E6" s="35">
        <v>0.24619209241609394</v>
      </c>
      <c r="F6" s="35">
        <v>0.78696851091942754</v>
      </c>
      <c r="G6" s="35">
        <v>1.4764840270222703</v>
      </c>
      <c r="H6" s="35">
        <v>1.3142669355133814</v>
      </c>
      <c r="I6" s="35">
        <v>1.3574300551041203</v>
      </c>
      <c r="J6" s="35">
        <v>1.7902288191077953</v>
      </c>
      <c r="K6" s="35">
        <v>2.1713036222024646</v>
      </c>
      <c r="L6" s="35">
        <v>1.6291525753325731</v>
      </c>
      <c r="M6" s="35">
        <v>2.1827957492583798</v>
      </c>
    </row>
    <row r="7" spans="1:13" x14ac:dyDescent="0.2">
      <c r="A7" s="3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RowHeight="12.75" x14ac:dyDescent="0.2"/>
  <cols>
    <col min="1" max="1" width="26.5703125" style="38" bestFit="1" customWidth="1"/>
    <col min="2" max="4" width="12.5703125" style="39" bestFit="1" customWidth="1"/>
    <col min="5" max="6" width="13.7109375" style="39" bestFit="1" customWidth="1"/>
    <col min="7" max="8" width="12.5703125" style="39" bestFit="1" customWidth="1"/>
    <col min="9" max="9" width="13.7109375" style="39" bestFit="1" customWidth="1"/>
    <col min="10" max="10" width="12.5703125" style="39" bestFit="1" customWidth="1"/>
    <col min="11" max="13" width="13.7109375" style="39" bestFit="1" customWidth="1"/>
    <col min="14" max="16384" width="9.140625" style="38"/>
  </cols>
  <sheetData>
    <row r="1" spans="1:15" s="37" customFormat="1" x14ac:dyDescent="0.2">
      <c r="B1" s="37">
        <v>2004</v>
      </c>
      <c r="C1" s="37">
        <v>2005</v>
      </c>
      <c r="D1" s="37">
        <v>2006</v>
      </c>
      <c r="E1" s="37">
        <v>2007</v>
      </c>
      <c r="F1" s="37">
        <v>2008</v>
      </c>
      <c r="G1" s="37">
        <v>2009</v>
      </c>
      <c r="H1" s="37">
        <v>2010</v>
      </c>
      <c r="I1" s="37">
        <v>2011</v>
      </c>
      <c r="J1" s="37">
        <v>2012</v>
      </c>
      <c r="K1" s="37">
        <v>2013</v>
      </c>
      <c r="L1" s="37">
        <v>2014</v>
      </c>
      <c r="M1" s="37">
        <v>2015</v>
      </c>
    </row>
    <row r="2" spans="1:15" x14ac:dyDescent="0.2">
      <c r="A2" s="38" t="s">
        <v>4</v>
      </c>
      <c r="B2" s="39">
        <v>0.51491741469219432</v>
      </c>
      <c r="C2" s="39">
        <v>0.79140220229005909</v>
      </c>
      <c r="D2" s="39">
        <v>1.3093011712059783</v>
      </c>
      <c r="E2" s="39">
        <v>0.8108629069431631</v>
      </c>
      <c r="F2" s="39">
        <v>0.67851581446779585</v>
      </c>
      <c r="G2" s="39">
        <v>0.71033494387960483</v>
      </c>
      <c r="H2" s="39">
        <v>0</v>
      </c>
      <c r="I2" s="39">
        <v>0</v>
      </c>
      <c r="J2" s="39">
        <v>0</v>
      </c>
      <c r="K2" s="39">
        <v>0</v>
      </c>
      <c r="L2" s="39">
        <v>0</v>
      </c>
      <c r="M2" s="39">
        <v>0</v>
      </c>
      <c r="N2" s="39"/>
    </row>
    <row r="3" spans="1:15" x14ac:dyDescent="0.2">
      <c r="A3" s="38" t="s">
        <v>5</v>
      </c>
      <c r="B3" s="40">
        <v>0</v>
      </c>
      <c r="C3" s="40">
        <v>0</v>
      </c>
      <c r="D3" s="40">
        <v>0</v>
      </c>
      <c r="E3" s="40">
        <v>4.3227254455734714E-2</v>
      </c>
      <c r="F3" s="40">
        <v>0.5899963743602179</v>
      </c>
      <c r="G3" s="40">
        <v>1.8529210842438404</v>
      </c>
      <c r="H3" s="40">
        <v>3.197340693081689</v>
      </c>
      <c r="I3" s="40">
        <v>3.2122843843914861</v>
      </c>
      <c r="J3" s="40">
        <v>3.5381688548047561</v>
      </c>
      <c r="K3" s="40">
        <v>5.1954801975929383</v>
      </c>
      <c r="L3" s="40">
        <v>5.2661363456051671</v>
      </c>
      <c r="M3" s="40">
        <v>5.9438151932860261</v>
      </c>
      <c r="N3" s="39"/>
      <c r="O3" s="39"/>
    </row>
    <row r="4" spans="1:15" x14ac:dyDescent="0.2">
      <c r="A4" s="38" t="s">
        <v>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>
        <v>0.11921606966426368</v>
      </c>
    </row>
    <row r="5" spans="1:15" hidden="1" x14ac:dyDescent="0.2">
      <c r="A5" s="38" t="s">
        <v>7</v>
      </c>
    </row>
    <row r="6" spans="1:15" x14ac:dyDescent="0.2">
      <c r="A6" s="38" t="s">
        <v>88</v>
      </c>
      <c r="B6" s="39">
        <v>0.38505129618444833</v>
      </c>
      <c r="C6" s="39">
        <v>0.88165355353248565</v>
      </c>
      <c r="D6" s="39">
        <v>0.90348945981562345</v>
      </c>
      <c r="E6" s="39">
        <v>0.85055873548398264</v>
      </c>
      <c r="F6" s="39">
        <v>0.88352214760990044</v>
      </c>
      <c r="G6" s="39">
        <v>1.273381594296854</v>
      </c>
      <c r="H6" s="39">
        <v>1.1541774428366629</v>
      </c>
      <c r="I6" s="39">
        <v>1.424528731601636</v>
      </c>
      <c r="J6" s="39">
        <v>1.4334400735561565</v>
      </c>
      <c r="K6" s="39">
        <v>1.5242983511069177</v>
      </c>
      <c r="L6" s="39">
        <v>1.4077673335872669</v>
      </c>
      <c r="M6" s="39">
        <v>1.1733841656705153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K16" sqref="K16"/>
    </sheetView>
  </sheetViews>
  <sheetFormatPr defaultColWidth="9" defaultRowHeight="12.75" x14ac:dyDescent="0.2"/>
  <cols>
    <col min="1" max="1" width="26.140625" style="43" bestFit="1" customWidth="1"/>
    <col min="2" max="12" width="5" style="43" bestFit="1" customWidth="1"/>
    <col min="13" max="13" width="5.85546875" style="43" bestFit="1" customWidth="1"/>
    <col min="14" max="16384" width="9" style="43"/>
  </cols>
  <sheetData>
    <row r="1" spans="1:13" x14ac:dyDescent="0.2">
      <c r="A1" s="42"/>
      <c r="B1" s="43">
        <v>2004</v>
      </c>
      <c r="C1" s="43">
        <v>2005</v>
      </c>
      <c r="D1" s="43">
        <v>2006</v>
      </c>
      <c r="E1" s="43">
        <v>2007</v>
      </c>
      <c r="F1" s="43">
        <v>2008</v>
      </c>
      <c r="G1" s="43">
        <v>2009</v>
      </c>
      <c r="H1" s="43">
        <v>2010</v>
      </c>
      <c r="I1" s="43">
        <v>2011</v>
      </c>
      <c r="J1" s="43">
        <v>2012</v>
      </c>
      <c r="K1" s="43">
        <v>2013</v>
      </c>
      <c r="L1" s="43">
        <v>2014</v>
      </c>
      <c r="M1" s="43" t="s">
        <v>3</v>
      </c>
    </row>
    <row r="2" spans="1:13" x14ac:dyDescent="0.2">
      <c r="A2" s="43" t="s">
        <v>89</v>
      </c>
      <c r="B2" s="44">
        <v>0.77361416252871651</v>
      </c>
      <c r="C2" s="44">
        <v>1.1900746389520214</v>
      </c>
      <c r="D2" s="44">
        <v>1.3018948561393724</v>
      </c>
      <c r="E2" s="44">
        <v>0.86704847144362418</v>
      </c>
      <c r="F2" s="44">
        <v>1.2669494494918867</v>
      </c>
      <c r="G2" s="44">
        <v>2.129390803365383</v>
      </c>
      <c r="H2" s="44">
        <v>2.1033310337704507</v>
      </c>
      <c r="I2" s="44">
        <v>2.2295242674055937</v>
      </c>
      <c r="J2" s="44">
        <v>2.3797027801255863</v>
      </c>
      <c r="K2" s="44">
        <v>2.9054310085292525</v>
      </c>
      <c r="L2" s="44">
        <v>2.4636557726890347</v>
      </c>
      <c r="M2" s="44">
        <v>2.7083325989471452</v>
      </c>
    </row>
    <row r="3" spans="1:13" x14ac:dyDescent="0.2">
      <c r="A3" s="43" t="s">
        <v>90</v>
      </c>
      <c r="B3" s="44">
        <v>0.13482438435690167</v>
      </c>
      <c r="C3" s="44">
        <v>0.47220235479088291</v>
      </c>
      <c r="D3" s="44">
        <v>0.89669080879734475</v>
      </c>
      <c r="E3" s="44">
        <v>0.83231815347998817</v>
      </c>
      <c r="F3" s="44">
        <v>0.85667230516174608</v>
      </c>
      <c r="G3" s="44">
        <v>1.7130477134225486</v>
      </c>
      <c r="H3" s="44">
        <v>2.2321043275419017</v>
      </c>
      <c r="I3" s="44">
        <v>2.3706412277878415</v>
      </c>
      <c r="J3" s="44">
        <v>2.6008628811866115</v>
      </c>
      <c r="K3" s="44">
        <v>3.7083013241104004</v>
      </c>
      <c r="L3" s="44">
        <v>3.8013525360696478</v>
      </c>
      <c r="M3" s="44">
        <v>4.295620265721988</v>
      </c>
    </row>
    <row r="4" spans="1:13" x14ac:dyDescent="0.2">
      <c r="A4" s="43" t="s">
        <v>91</v>
      </c>
      <c r="B4" s="44">
        <v>-0.66944329620039489</v>
      </c>
      <c r="C4" s="44">
        <v>-0.9983112257632909</v>
      </c>
      <c r="D4" s="44">
        <v>-0.92286281940587767</v>
      </c>
      <c r="E4" s="44">
        <v>-0.94581982861420377</v>
      </c>
      <c r="F4" s="44">
        <v>-0.97159170656140326</v>
      </c>
      <c r="G4" s="44">
        <v>-1.0015776760169492</v>
      </c>
      <c r="H4" s="44">
        <v>-0.97792329434180802</v>
      </c>
      <c r="I4" s="44">
        <v>-0.96825206275063769</v>
      </c>
      <c r="J4" s="44">
        <v>-1.0489706807216153</v>
      </c>
      <c r="K4" s="44">
        <v>-1.1972688107527161</v>
      </c>
      <c r="L4" s="44">
        <v>-0.98106303646476101</v>
      </c>
      <c r="M4" s="44">
        <v>-1.0395322476604307</v>
      </c>
    </row>
    <row r="5" spans="1:13" x14ac:dyDescent="0.2">
      <c r="A5" s="43" t="s">
        <v>92</v>
      </c>
      <c r="B5" s="44">
        <v>0.23899525068522323</v>
      </c>
      <c r="C5" s="44">
        <v>0.66396576797961326</v>
      </c>
      <c r="D5" s="44">
        <v>1.2757228455308394</v>
      </c>
      <c r="E5" s="44">
        <v>0.7535467963094088</v>
      </c>
      <c r="F5" s="44">
        <v>1.1520300480922294</v>
      </c>
      <c r="G5" s="44">
        <v>2.8408608407709828</v>
      </c>
      <c r="H5" s="44">
        <v>3.3575120669705436</v>
      </c>
      <c r="I5" s="44">
        <v>3.6319134324427975</v>
      </c>
      <c r="J5" s="44">
        <v>3.9315949805905825</v>
      </c>
      <c r="K5" s="44">
        <v>5.4164635218869366</v>
      </c>
      <c r="L5" s="44">
        <v>5.2839452722939209</v>
      </c>
      <c r="M5" s="44">
        <v>5.9644206170087015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" defaultRowHeight="12.75" x14ac:dyDescent="0.2"/>
  <cols>
    <col min="1" max="1" width="45.5703125" style="46" bestFit="1" customWidth="1"/>
    <col min="2" max="2" width="6" style="46" bestFit="1" customWidth="1"/>
    <col min="3" max="12" width="11.42578125" style="46" bestFit="1" customWidth="1"/>
    <col min="13" max="16384" width="9" style="46"/>
  </cols>
  <sheetData>
    <row r="1" spans="1:13" x14ac:dyDescent="0.2">
      <c r="A1" s="45"/>
      <c r="B1" s="46">
        <v>2004</v>
      </c>
      <c r="C1" s="46">
        <v>2005</v>
      </c>
      <c r="D1" s="46">
        <v>2006</v>
      </c>
      <c r="E1" s="46">
        <v>2007</v>
      </c>
      <c r="F1" s="46">
        <v>2008</v>
      </c>
      <c r="G1" s="46">
        <v>2009</v>
      </c>
      <c r="H1" s="46">
        <v>2010</v>
      </c>
      <c r="I1" s="46">
        <v>2011</v>
      </c>
      <c r="J1" s="46">
        <v>2012</v>
      </c>
      <c r="K1" s="46">
        <v>2013</v>
      </c>
      <c r="L1" s="46">
        <v>2014</v>
      </c>
      <c r="M1" s="46" t="s">
        <v>3</v>
      </c>
    </row>
    <row r="2" spans="1:13" x14ac:dyDescent="0.2">
      <c r="A2" s="46" t="s">
        <v>92</v>
      </c>
      <c r="B2" s="47">
        <v>0.19943419500459994</v>
      </c>
      <c r="C2" s="47">
        <v>0.60114000040349991</v>
      </c>
      <c r="D2" s="47">
        <v>1.1658243035933</v>
      </c>
      <c r="E2" s="47">
        <v>0.76575846253730018</v>
      </c>
      <c r="F2" s="47">
        <v>1.2386708644186002</v>
      </c>
      <c r="G2" s="47">
        <v>2.6587695345194002</v>
      </c>
      <c r="H2" s="47">
        <v>3.2989094697692001</v>
      </c>
      <c r="I2" s="47">
        <v>3.6587493453505999</v>
      </c>
      <c r="J2" s="47">
        <v>3.8899969652442006</v>
      </c>
      <c r="K2" s="47">
        <v>5.4827953263148004</v>
      </c>
      <c r="L2" s="47">
        <v>5.5088113837498991</v>
      </c>
      <c r="M2" s="47">
        <v>4.8585999999999991</v>
      </c>
    </row>
    <row r="3" spans="1:13" x14ac:dyDescent="0.2">
      <c r="A3" s="46" t="s">
        <v>93</v>
      </c>
      <c r="B3" s="47">
        <v>0.14339721052053483</v>
      </c>
      <c r="C3" s="47">
        <v>0.44705125702804266</v>
      </c>
      <c r="D3" s="47">
        <v>0.95202886255147667</v>
      </c>
      <c r="E3" s="47">
        <v>1.3237999999999999</v>
      </c>
      <c r="F3" s="47">
        <v>0.95660000000000001</v>
      </c>
      <c r="G3" s="47">
        <v>2.7711000000000001</v>
      </c>
      <c r="H3" s="47">
        <v>2.6031999999999997</v>
      </c>
      <c r="I3" s="47">
        <v>4.2899000000000003</v>
      </c>
      <c r="J3" s="47">
        <v>3.1255000000000002</v>
      </c>
      <c r="K3" s="47">
        <v>4.7158999999999995</v>
      </c>
      <c r="L3" s="47">
        <v>5.4781000000000004</v>
      </c>
      <c r="M3" s="47">
        <v>2.6800999999999999</v>
      </c>
    </row>
    <row r="4" spans="1:13" x14ac:dyDescent="0.2">
      <c r="A4" s="46" t="s">
        <v>94</v>
      </c>
      <c r="B4" s="47">
        <v>0.19943419500459994</v>
      </c>
      <c r="C4" s="47">
        <v>0.80057419540809982</v>
      </c>
      <c r="D4" s="47">
        <v>1.9663984990013998</v>
      </c>
      <c r="E4" s="47">
        <v>2.7321569615387</v>
      </c>
      <c r="F4" s="47">
        <v>3.9708278259573002</v>
      </c>
      <c r="G4" s="47">
        <v>6.6295973604767005</v>
      </c>
      <c r="H4" s="47">
        <v>9.928506830245901</v>
      </c>
      <c r="I4" s="47">
        <v>13.587256175596501</v>
      </c>
      <c r="J4" s="47">
        <v>17.477253140840702</v>
      </c>
      <c r="K4" s="47">
        <v>22.960048467155502</v>
      </c>
      <c r="L4" s="47">
        <v>28.468859850905403</v>
      </c>
      <c r="M4" s="47">
        <v>33.327459850905399</v>
      </c>
    </row>
    <row r="5" spans="1:13" x14ac:dyDescent="0.2">
      <c r="A5" s="46" t="s">
        <v>95</v>
      </c>
      <c r="B5" s="47">
        <v>0.14339721052053483</v>
      </c>
      <c r="C5" s="47">
        <v>0.59044846754857749</v>
      </c>
      <c r="D5" s="47">
        <v>1.5424773301000543</v>
      </c>
      <c r="E5" s="47">
        <v>2.8662773301000541</v>
      </c>
      <c r="F5" s="47">
        <v>3.822877330100054</v>
      </c>
      <c r="G5" s="47">
        <v>6.5939773301000546</v>
      </c>
      <c r="H5" s="47">
        <v>9.1971773301000539</v>
      </c>
      <c r="I5" s="47">
        <v>13.487077330100053</v>
      </c>
      <c r="J5" s="47">
        <v>16.612577330100052</v>
      </c>
      <c r="K5" s="47">
        <v>21.32847733010005</v>
      </c>
      <c r="L5" s="47">
        <v>26.806577330100051</v>
      </c>
      <c r="M5" s="47">
        <v>29.486677330100051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B1" sqref="B1:L4"/>
    </sheetView>
  </sheetViews>
  <sheetFormatPr defaultRowHeight="12.75" x14ac:dyDescent="0.2"/>
  <cols>
    <col min="1" max="1" width="39" style="48" bestFit="1" customWidth="1"/>
    <col min="2" max="2" width="5" style="48" bestFit="1" customWidth="1"/>
    <col min="3" max="9" width="6" style="48" bestFit="1" customWidth="1"/>
    <col min="10" max="10" width="9.85546875" style="48" bestFit="1" customWidth="1"/>
    <col min="11" max="17" width="6" style="48" bestFit="1" customWidth="1"/>
    <col min="18" max="18" width="11.85546875" style="48" bestFit="1" customWidth="1"/>
    <col min="19" max="20" width="6" style="48" bestFit="1" customWidth="1"/>
    <col min="21" max="21" width="5" style="48" bestFit="1" customWidth="1"/>
    <col min="22" max="24" width="6" style="48" bestFit="1" customWidth="1"/>
    <col min="25" max="25" width="11.5703125" style="48" bestFit="1" customWidth="1"/>
    <col min="26" max="26" width="8.42578125" style="48" bestFit="1" customWidth="1"/>
    <col min="27" max="33" width="6" style="48" bestFit="1" customWidth="1"/>
    <col min="34" max="34" width="8.42578125" style="48" bestFit="1" customWidth="1"/>
    <col min="35" max="41" width="6" style="48" bestFit="1" customWidth="1"/>
    <col min="42" max="256" width="9.140625" style="48"/>
    <col min="257" max="257" width="20.85546875" style="48" bestFit="1" customWidth="1"/>
    <col min="258" max="280" width="9.5703125" style="48" bestFit="1" customWidth="1"/>
    <col min="281" max="281" width="0" style="48" hidden="1" customWidth="1"/>
    <col min="282" max="297" width="9.5703125" style="48" bestFit="1" customWidth="1"/>
    <col min="298" max="512" width="9.140625" style="48"/>
    <col min="513" max="513" width="20.85546875" style="48" bestFit="1" customWidth="1"/>
    <col min="514" max="536" width="9.5703125" style="48" bestFit="1" customWidth="1"/>
    <col min="537" max="537" width="0" style="48" hidden="1" customWidth="1"/>
    <col min="538" max="553" width="9.5703125" style="48" bestFit="1" customWidth="1"/>
    <col min="554" max="768" width="9.140625" style="48"/>
    <col min="769" max="769" width="20.85546875" style="48" bestFit="1" customWidth="1"/>
    <col min="770" max="792" width="9.5703125" style="48" bestFit="1" customWidth="1"/>
    <col min="793" max="793" width="0" style="48" hidden="1" customWidth="1"/>
    <col min="794" max="809" width="9.5703125" style="48" bestFit="1" customWidth="1"/>
    <col min="810" max="1024" width="9.140625" style="48"/>
    <col min="1025" max="1025" width="20.85546875" style="48" bestFit="1" customWidth="1"/>
    <col min="1026" max="1048" width="9.5703125" style="48" bestFit="1" customWidth="1"/>
    <col min="1049" max="1049" width="0" style="48" hidden="1" customWidth="1"/>
    <col min="1050" max="1065" width="9.5703125" style="48" bestFit="1" customWidth="1"/>
    <col min="1066" max="1280" width="9.140625" style="48"/>
    <col min="1281" max="1281" width="20.85546875" style="48" bestFit="1" customWidth="1"/>
    <col min="1282" max="1304" width="9.5703125" style="48" bestFit="1" customWidth="1"/>
    <col min="1305" max="1305" width="0" style="48" hidden="1" customWidth="1"/>
    <col min="1306" max="1321" width="9.5703125" style="48" bestFit="1" customWidth="1"/>
    <col min="1322" max="1536" width="9.140625" style="48"/>
    <col min="1537" max="1537" width="20.85546875" style="48" bestFit="1" customWidth="1"/>
    <col min="1538" max="1560" width="9.5703125" style="48" bestFit="1" customWidth="1"/>
    <col min="1561" max="1561" width="0" style="48" hidden="1" customWidth="1"/>
    <col min="1562" max="1577" width="9.5703125" style="48" bestFit="1" customWidth="1"/>
    <col min="1578" max="1792" width="9.140625" style="48"/>
    <col min="1793" max="1793" width="20.85546875" style="48" bestFit="1" customWidth="1"/>
    <col min="1794" max="1816" width="9.5703125" style="48" bestFit="1" customWidth="1"/>
    <col min="1817" max="1817" width="0" style="48" hidden="1" customWidth="1"/>
    <col min="1818" max="1833" width="9.5703125" style="48" bestFit="1" customWidth="1"/>
    <col min="1834" max="2048" width="9.140625" style="48"/>
    <col min="2049" max="2049" width="20.85546875" style="48" bestFit="1" customWidth="1"/>
    <col min="2050" max="2072" width="9.5703125" style="48" bestFit="1" customWidth="1"/>
    <col min="2073" max="2073" width="0" style="48" hidden="1" customWidth="1"/>
    <col min="2074" max="2089" width="9.5703125" style="48" bestFit="1" customWidth="1"/>
    <col min="2090" max="2304" width="9.140625" style="48"/>
    <col min="2305" max="2305" width="20.85546875" style="48" bestFit="1" customWidth="1"/>
    <col min="2306" max="2328" width="9.5703125" style="48" bestFit="1" customWidth="1"/>
    <col min="2329" max="2329" width="0" style="48" hidden="1" customWidth="1"/>
    <col min="2330" max="2345" width="9.5703125" style="48" bestFit="1" customWidth="1"/>
    <col min="2346" max="2560" width="9.140625" style="48"/>
    <col min="2561" max="2561" width="20.85546875" style="48" bestFit="1" customWidth="1"/>
    <col min="2562" max="2584" width="9.5703125" style="48" bestFit="1" customWidth="1"/>
    <col min="2585" max="2585" width="0" style="48" hidden="1" customWidth="1"/>
    <col min="2586" max="2601" width="9.5703125" style="48" bestFit="1" customWidth="1"/>
    <col min="2602" max="2816" width="9.140625" style="48"/>
    <col min="2817" max="2817" width="20.85546875" style="48" bestFit="1" customWidth="1"/>
    <col min="2818" max="2840" width="9.5703125" style="48" bestFit="1" customWidth="1"/>
    <col min="2841" max="2841" width="0" style="48" hidden="1" customWidth="1"/>
    <col min="2842" max="2857" width="9.5703125" style="48" bestFit="1" customWidth="1"/>
    <col min="2858" max="3072" width="9.140625" style="48"/>
    <col min="3073" max="3073" width="20.85546875" style="48" bestFit="1" customWidth="1"/>
    <col min="3074" max="3096" width="9.5703125" style="48" bestFit="1" customWidth="1"/>
    <col min="3097" max="3097" width="0" style="48" hidden="1" customWidth="1"/>
    <col min="3098" max="3113" width="9.5703125" style="48" bestFit="1" customWidth="1"/>
    <col min="3114" max="3328" width="9.140625" style="48"/>
    <col min="3329" max="3329" width="20.85546875" style="48" bestFit="1" customWidth="1"/>
    <col min="3330" max="3352" width="9.5703125" style="48" bestFit="1" customWidth="1"/>
    <col min="3353" max="3353" width="0" style="48" hidden="1" customWidth="1"/>
    <col min="3354" max="3369" width="9.5703125" style="48" bestFit="1" customWidth="1"/>
    <col min="3370" max="3584" width="9.140625" style="48"/>
    <col min="3585" max="3585" width="20.85546875" style="48" bestFit="1" customWidth="1"/>
    <col min="3586" max="3608" width="9.5703125" style="48" bestFit="1" customWidth="1"/>
    <col min="3609" max="3609" width="0" style="48" hidden="1" customWidth="1"/>
    <col min="3610" max="3625" width="9.5703125" style="48" bestFit="1" customWidth="1"/>
    <col min="3626" max="3840" width="9.140625" style="48"/>
    <col min="3841" max="3841" width="20.85546875" style="48" bestFit="1" customWidth="1"/>
    <col min="3842" max="3864" width="9.5703125" style="48" bestFit="1" customWidth="1"/>
    <col min="3865" max="3865" width="0" style="48" hidden="1" customWidth="1"/>
    <col min="3866" max="3881" width="9.5703125" style="48" bestFit="1" customWidth="1"/>
    <col min="3882" max="4096" width="9.140625" style="48"/>
    <col min="4097" max="4097" width="20.85546875" style="48" bestFit="1" customWidth="1"/>
    <col min="4098" max="4120" width="9.5703125" style="48" bestFit="1" customWidth="1"/>
    <col min="4121" max="4121" width="0" style="48" hidden="1" customWidth="1"/>
    <col min="4122" max="4137" width="9.5703125" style="48" bestFit="1" customWidth="1"/>
    <col min="4138" max="4352" width="9.140625" style="48"/>
    <col min="4353" max="4353" width="20.85546875" style="48" bestFit="1" customWidth="1"/>
    <col min="4354" max="4376" width="9.5703125" style="48" bestFit="1" customWidth="1"/>
    <col min="4377" max="4377" width="0" style="48" hidden="1" customWidth="1"/>
    <col min="4378" max="4393" width="9.5703125" style="48" bestFit="1" customWidth="1"/>
    <col min="4394" max="4608" width="9.140625" style="48"/>
    <col min="4609" max="4609" width="20.85546875" style="48" bestFit="1" customWidth="1"/>
    <col min="4610" max="4632" width="9.5703125" style="48" bestFit="1" customWidth="1"/>
    <col min="4633" max="4633" width="0" style="48" hidden="1" customWidth="1"/>
    <col min="4634" max="4649" width="9.5703125" style="48" bestFit="1" customWidth="1"/>
    <col min="4650" max="4864" width="9.140625" style="48"/>
    <col min="4865" max="4865" width="20.85546875" style="48" bestFit="1" customWidth="1"/>
    <col min="4866" max="4888" width="9.5703125" style="48" bestFit="1" customWidth="1"/>
    <col min="4889" max="4889" width="0" style="48" hidden="1" customWidth="1"/>
    <col min="4890" max="4905" width="9.5703125" style="48" bestFit="1" customWidth="1"/>
    <col min="4906" max="5120" width="9.140625" style="48"/>
    <col min="5121" max="5121" width="20.85546875" style="48" bestFit="1" customWidth="1"/>
    <col min="5122" max="5144" width="9.5703125" style="48" bestFit="1" customWidth="1"/>
    <col min="5145" max="5145" width="0" style="48" hidden="1" customWidth="1"/>
    <col min="5146" max="5161" width="9.5703125" style="48" bestFit="1" customWidth="1"/>
    <col min="5162" max="5376" width="9.140625" style="48"/>
    <col min="5377" max="5377" width="20.85546875" style="48" bestFit="1" customWidth="1"/>
    <col min="5378" max="5400" width="9.5703125" style="48" bestFit="1" customWidth="1"/>
    <col min="5401" max="5401" width="0" style="48" hidden="1" customWidth="1"/>
    <col min="5402" max="5417" width="9.5703125" style="48" bestFit="1" customWidth="1"/>
    <col min="5418" max="5632" width="9.140625" style="48"/>
    <col min="5633" max="5633" width="20.85546875" style="48" bestFit="1" customWidth="1"/>
    <col min="5634" max="5656" width="9.5703125" style="48" bestFit="1" customWidth="1"/>
    <col min="5657" max="5657" width="0" style="48" hidden="1" customWidth="1"/>
    <col min="5658" max="5673" width="9.5703125" style="48" bestFit="1" customWidth="1"/>
    <col min="5674" max="5888" width="9.140625" style="48"/>
    <col min="5889" max="5889" width="20.85546875" style="48" bestFit="1" customWidth="1"/>
    <col min="5890" max="5912" width="9.5703125" style="48" bestFit="1" customWidth="1"/>
    <col min="5913" max="5913" width="0" style="48" hidden="1" customWidth="1"/>
    <col min="5914" max="5929" width="9.5703125" style="48" bestFit="1" customWidth="1"/>
    <col min="5930" max="6144" width="9.140625" style="48"/>
    <col min="6145" max="6145" width="20.85546875" style="48" bestFit="1" customWidth="1"/>
    <col min="6146" max="6168" width="9.5703125" style="48" bestFit="1" customWidth="1"/>
    <col min="6169" max="6169" width="0" style="48" hidden="1" customWidth="1"/>
    <col min="6170" max="6185" width="9.5703125" style="48" bestFit="1" customWidth="1"/>
    <col min="6186" max="6400" width="9.140625" style="48"/>
    <col min="6401" max="6401" width="20.85546875" style="48" bestFit="1" customWidth="1"/>
    <col min="6402" max="6424" width="9.5703125" style="48" bestFit="1" customWidth="1"/>
    <col min="6425" max="6425" width="0" style="48" hidden="1" customWidth="1"/>
    <col min="6426" max="6441" width="9.5703125" style="48" bestFit="1" customWidth="1"/>
    <col min="6442" max="6656" width="9.140625" style="48"/>
    <col min="6657" max="6657" width="20.85546875" style="48" bestFit="1" customWidth="1"/>
    <col min="6658" max="6680" width="9.5703125" style="48" bestFit="1" customWidth="1"/>
    <col min="6681" max="6681" width="0" style="48" hidden="1" customWidth="1"/>
    <col min="6682" max="6697" width="9.5703125" style="48" bestFit="1" customWidth="1"/>
    <col min="6698" max="6912" width="9.140625" style="48"/>
    <col min="6913" max="6913" width="20.85546875" style="48" bestFit="1" customWidth="1"/>
    <col min="6914" max="6936" width="9.5703125" style="48" bestFit="1" customWidth="1"/>
    <col min="6937" max="6937" width="0" style="48" hidden="1" customWidth="1"/>
    <col min="6938" max="6953" width="9.5703125" style="48" bestFit="1" customWidth="1"/>
    <col min="6954" max="7168" width="9.140625" style="48"/>
    <col min="7169" max="7169" width="20.85546875" style="48" bestFit="1" customWidth="1"/>
    <col min="7170" max="7192" width="9.5703125" style="48" bestFit="1" customWidth="1"/>
    <col min="7193" max="7193" width="0" style="48" hidden="1" customWidth="1"/>
    <col min="7194" max="7209" width="9.5703125" style="48" bestFit="1" customWidth="1"/>
    <col min="7210" max="7424" width="9.140625" style="48"/>
    <col min="7425" max="7425" width="20.85546875" style="48" bestFit="1" customWidth="1"/>
    <col min="7426" max="7448" width="9.5703125" style="48" bestFit="1" customWidth="1"/>
    <col min="7449" max="7449" width="0" style="48" hidden="1" customWidth="1"/>
    <col min="7450" max="7465" width="9.5703125" style="48" bestFit="1" customWidth="1"/>
    <col min="7466" max="7680" width="9.140625" style="48"/>
    <col min="7681" max="7681" width="20.85546875" style="48" bestFit="1" customWidth="1"/>
    <col min="7682" max="7704" width="9.5703125" style="48" bestFit="1" customWidth="1"/>
    <col min="7705" max="7705" width="0" style="48" hidden="1" customWidth="1"/>
    <col min="7706" max="7721" width="9.5703125" style="48" bestFit="1" customWidth="1"/>
    <col min="7722" max="7936" width="9.140625" style="48"/>
    <col min="7937" max="7937" width="20.85546875" style="48" bestFit="1" customWidth="1"/>
    <col min="7938" max="7960" width="9.5703125" style="48" bestFit="1" customWidth="1"/>
    <col min="7961" max="7961" width="0" style="48" hidden="1" customWidth="1"/>
    <col min="7962" max="7977" width="9.5703125" style="48" bestFit="1" customWidth="1"/>
    <col min="7978" max="8192" width="9.140625" style="48"/>
    <col min="8193" max="8193" width="20.85546875" style="48" bestFit="1" customWidth="1"/>
    <col min="8194" max="8216" width="9.5703125" style="48" bestFit="1" customWidth="1"/>
    <col min="8217" max="8217" width="0" style="48" hidden="1" customWidth="1"/>
    <col min="8218" max="8233" width="9.5703125" style="48" bestFit="1" customWidth="1"/>
    <col min="8234" max="8448" width="9.140625" style="48"/>
    <col min="8449" max="8449" width="20.85546875" style="48" bestFit="1" customWidth="1"/>
    <col min="8450" max="8472" width="9.5703125" style="48" bestFit="1" customWidth="1"/>
    <col min="8473" max="8473" width="0" style="48" hidden="1" customWidth="1"/>
    <col min="8474" max="8489" width="9.5703125" style="48" bestFit="1" customWidth="1"/>
    <col min="8490" max="8704" width="9.140625" style="48"/>
    <col min="8705" max="8705" width="20.85546875" style="48" bestFit="1" customWidth="1"/>
    <col min="8706" max="8728" width="9.5703125" style="48" bestFit="1" customWidth="1"/>
    <col min="8729" max="8729" width="0" style="48" hidden="1" customWidth="1"/>
    <col min="8730" max="8745" width="9.5703125" style="48" bestFit="1" customWidth="1"/>
    <col min="8746" max="8960" width="9.140625" style="48"/>
    <col min="8961" max="8961" width="20.85546875" style="48" bestFit="1" customWidth="1"/>
    <col min="8962" max="8984" width="9.5703125" style="48" bestFit="1" customWidth="1"/>
    <col min="8985" max="8985" width="0" style="48" hidden="1" customWidth="1"/>
    <col min="8986" max="9001" width="9.5703125" style="48" bestFit="1" customWidth="1"/>
    <col min="9002" max="9216" width="9.140625" style="48"/>
    <col min="9217" max="9217" width="20.85546875" style="48" bestFit="1" customWidth="1"/>
    <col min="9218" max="9240" width="9.5703125" style="48" bestFit="1" customWidth="1"/>
    <col min="9241" max="9241" width="0" style="48" hidden="1" customWidth="1"/>
    <col min="9242" max="9257" width="9.5703125" style="48" bestFit="1" customWidth="1"/>
    <col min="9258" max="9472" width="9.140625" style="48"/>
    <col min="9473" max="9473" width="20.85546875" style="48" bestFit="1" customWidth="1"/>
    <col min="9474" max="9496" width="9.5703125" style="48" bestFit="1" customWidth="1"/>
    <col min="9497" max="9497" width="0" style="48" hidden="1" customWidth="1"/>
    <col min="9498" max="9513" width="9.5703125" style="48" bestFit="1" customWidth="1"/>
    <col min="9514" max="9728" width="9.140625" style="48"/>
    <col min="9729" max="9729" width="20.85546875" style="48" bestFit="1" customWidth="1"/>
    <col min="9730" max="9752" width="9.5703125" style="48" bestFit="1" customWidth="1"/>
    <col min="9753" max="9753" width="0" style="48" hidden="1" customWidth="1"/>
    <col min="9754" max="9769" width="9.5703125" style="48" bestFit="1" customWidth="1"/>
    <col min="9770" max="9984" width="9.140625" style="48"/>
    <col min="9985" max="9985" width="20.85546875" style="48" bestFit="1" customWidth="1"/>
    <col min="9986" max="10008" width="9.5703125" style="48" bestFit="1" customWidth="1"/>
    <col min="10009" max="10009" width="0" style="48" hidden="1" customWidth="1"/>
    <col min="10010" max="10025" width="9.5703125" style="48" bestFit="1" customWidth="1"/>
    <col min="10026" max="10240" width="9.140625" style="48"/>
    <col min="10241" max="10241" width="20.85546875" style="48" bestFit="1" customWidth="1"/>
    <col min="10242" max="10264" width="9.5703125" style="48" bestFit="1" customWidth="1"/>
    <col min="10265" max="10265" width="0" style="48" hidden="1" customWidth="1"/>
    <col min="10266" max="10281" width="9.5703125" style="48" bestFit="1" customWidth="1"/>
    <col min="10282" max="10496" width="9.140625" style="48"/>
    <col min="10497" max="10497" width="20.85546875" style="48" bestFit="1" customWidth="1"/>
    <col min="10498" max="10520" width="9.5703125" style="48" bestFit="1" customWidth="1"/>
    <col min="10521" max="10521" width="0" style="48" hidden="1" customWidth="1"/>
    <col min="10522" max="10537" width="9.5703125" style="48" bestFit="1" customWidth="1"/>
    <col min="10538" max="10752" width="9.140625" style="48"/>
    <col min="10753" max="10753" width="20.85546875" style="48" bestFit="1" customWidth="1"/>
    <col min="10754" max="10776" width="9.5703125" style="48" bestFit="1" customWidth="1"/>
    <col min="10777" max="10777" width="0" style="48" hidden="1" customWidth="1"/>
    <col min="10778" max="10793" width="9.5703125" style="48" bestFit="1" customWidth="1"/>
    <col min="10794" max="11008" width="9.140625" style="48"/>
    <col min="11009" max="11009" width="20.85546875" style="48" bestFit="1" customWidth="1"/>
    <col min="11010" max="11032" width="9.5703125" style="48" bestFit="1" customWidth="1"/>
    <col min="11033" max="11033" width="0" style="48" hidden="1" customWidth="1"/>
    <col min="11034" max="11049" width="9.5703125" style="48" bestFit="1" customWidth="1"/>
    <col min="11050" max="11264" width="9.140625" style="48"/>
    <col min="11265" max="11265" width="20.85546875" style="48" bestFit="1" customWidth="1"/>
    <col min="11266" max="11288" width="9.5703125" style="48" bestFit="1" customWidth="1"/>
    <col min="11289" max="11289" width="0" style="48" hidden="1" customWidth="1"/>
    <col min="11290" max="11305" width="9.5703125" style="48" bestFit="1" customWidth="1"/>
    <col min="11306" max="11520" width="9.140625" style="48"/>
    <col min="11521" max="11521" width="20.85546875" style="48" bestFit="1" customWidth="1"/>
    <col min="11522" max="11544" width="9.5703125" style="48" bestFit="1" customWidth="1"/>
    <col min="11545" max="11545" width="0" style="48" hidden="1" customWidth="1"/>
    <col min="11546" max="11561" width="9.5703125" style="48" bestFit="1" customWidth="1"/>
    <col min="11562" max="11776" width="9.140625" style="48"/>
    <col min="11777" max="11777" width="20.85546875" style="48" bestFit="1" customWidth="1"/>
    <col min="11778" max="11800" width="9.5703125" style="48" bestFit="1" customWidth="1"/>
    <col min="11801" max="11801" width="0" style="48" hidden="1" customWidth="1"/>
    <col min="11802" max="11817" width="9.5703125" style="48" bestFit="1" customWidth="1"/>
    <col min="11818" max="12032" width="9.140625" style="48"/>
    <col min="12033" max="12033" width="20.85546875" style="48" bestFit="1" customWidth="1"/>
    <col min="12034" max="12056" width="9.5703125" style="48" bestFit="1" customWidth="1"/>
    <col min="12057" max="12057" width="0" style="48" hidden="1" customWidth="1"/>
    <col min="12058" max="12073" width="9.5703125" style="48" bestFit="1" customWidth="1"/>
    <col min="12074" max="12288" width="9.140625" style="48"/>
    <col min="12289" max="12289" width="20.85546875" style="48" bestFit="1" customWidth="1"/>
    <col min="12290" max="12312" width="9.5703125" style="48" bestFit="1" customWidth="1"/>
    <col min="12313" max="12313" width="0" style="48" hidden="1" customWidth="1"/>
    <col min="12314" max="12329" width="9.5703125" style="48" bestFit="1" customWidth="1"/>
    <col min="12330" max="12544" width="9.140625" style="48"/>
    <col min="12545" max="12545" width="20.85546875" style="48" bestFit="1" customWidth="1"/>
    <col min="12546" max="12568" width="9.5703125" style="48" bestFit="1" customWidth="1"/>
    <col min="12569" max="12569" width="0" style="48" hidden="1" customWidth="1"/>
    <col min="12570" max="12585" width="9.5703125" style="48" bestFit="1" customWidth="1"/>
    <col min="12586" max="12800" width="9.140625" style="48"/>
    <col min="12801" max="12801" width="20.85546875" style="48" bestFit="1" customWidth="1"/>
    <col min="12802" max="12824" width="9.5703125" style="48" bestFit="1" customWidth="1"/>
    <col min="12825" max="12825" width="0" style="48" hidden="1" customWidth="1"/>
    <col min="12826" max="12841" width="9.5703125" style="48" bestFit="1" customWidth="1"/>
    <col min="12842" max="13056" width="9.140625" style="48"/>
    <col min="13057" max="13057" width="20.85546875" style="48" bestFit="1" customWidth="1"/>
    <col min="13058" max="13080" width="9.5703125" style="48" bestFit="1" customWidth="1"/>
    <col min="13081" max="13081" width="0" style="48" hidden="1" customWidth="1"/>
    <col min="13082" max="13097" width="9.5703125" style="48" bestFit="1" customWidth="1"/>
    <col min="13098" max="13312" width="9.140625" style="48"/>
    <col min="13313" max="13313" width="20.85546875" style="48" bestFit="1" customWidth="1"/>
    <col min="13314" max="13336" width="9.5703125" style="48" bestFit="1" customWidth="1"/>
    <col min="13337" max="13337" width="0" style="48" hidden="1" customWidth="1"/>
    <col min="13338" max="13353" width="9.5703125" style="48" bestFit="1" customWidth="1"/>
    <col min="13354" max="13568" width="9.140625" style="48"/>
    <col min="13569" max="13569" width="20.85546875" style="48" bestFit="1" customWidth="1"/>
    <col min="13570" max="13592" width="9.5703125" style="48" bestFit="1" customWidth="1"/>
    <col min="13593" max="13593" width="0" style="48" hidden="1" customWidth="1"/>
    <col min="13594" max="13609" width="9.5703125" style="48" bestFit="1" customWidth="1"/>
    <col min="13610" max="13824" width="9.140625" style="48"/>
    <col min="13825" max="13825" width="20.85546875" style="48" bestFit="1" customWidth="1"/>
    <col min="13826" max="13848" width="9.5703125" style="48" bestFit="1" customWidth="1"/>
    <col min="13849" max="13849" width="0" style="48" hidden="1" customWidth="1"/>
    <col min="13850" max="13865" width="9.5703125" style="48" bestFit="1" customWidth="1"/>
    <col min="13866" max="14080" width="9.140625" style="48"/>
    <col min="14081" max="14081" width="20.85546875" style="48" bestFit="1" customWidth="1"/>
    <col min="14082" max="14104" width="9.5703125" style="48" bestFit="1" customWidth="1"/>
    <col min="14105" max="14105" width="0" style="48" hidden="1" customWidth="1"/>
    <col min="14106" max="14121" width="9.5703125" style="48" bestFit="1" customWidth="1"/>
    <col min="14122" max="14336" width="9.140625" style="48"/>
    <col min="14337" max="14337" width="20.85546875" style="48" bestFit="1" customWidth="1"/>
    <col min="14338" max="14360" width="9.5703125" style="48" bestFit="1" customWidth="1"/>
    <col min="14361" max="14361" width="0" style="48" hidden="1" customWidth="1"/>
    <col min="14362" max="14377" width="9.5703125" style="48" bestFit="1" customWidth="1"/>
    <col min="14378" max="14592" width="9.140625" style="48"/>
    <col min="14593" max="14593" width="20.85546875" style="48" bestFit="1" customWidth="1"/>
    <col min="14594" max="14616" width="9.5703125" style="48" bestFit="1" customWidth="1"/>
    <col min="14617" max="14617" width="0" style="48" hidden="1" customWidth="1"/>
    <col min="14618" max="14633" width="9.5703125" style="48" bestFit="1" customWidth="1"/>
    <col min="14634" max="14848" width="9.140625" style="48"/>
    <col min="14849" max="14849" width="20.85546875" style="48" bestFit="1" customWidth="1"/>
    <col min="14850" max="14872" width="9.5703125" style="48" bestFit="1" customWidth="1"/>
    <col min="14873" max="14873" width="0" style="48" hidden="1" customWidth="1"/>
    <col min="14874" max="14889" width="9.5703125" style="48" bestFit="1" customWidth="1"/>
    <col min="14890" max="15104" width="9.140625" style="48"/>
    <col min="15105" max="15105" width="20.85546875" style="48" bestFit="1" customWidth="1"/>
    <col min="15106" max="15128" width="9.5703125" style="48" bestFit="1" customWidth="1"/>
    <col min="15129" max="15129" width="0" style="48" hidden="1" customWidth="1"/>
    <col min="15130" max="15145" width="9.5703125" style="48" bestFit="1" customWidth="1"/>
    <col min="15146" max="15360" width="9.140625" style="48"/>
    <col min="15361" max="15361" width="20.85546875" style="48" bestFit="1" customWidth="1"/>
    <col min="15362" max="15384" width="9.5703125" style="48" bestFit="1" customWidth="1"/>
    <col min="15385" max="15385" width="0" style="48" hidden="1" customWidth="1"/>
    <col min="15386" max="15401" width="9.5703125" style="48" bestFit="1" customWidth="1"/>
    <col min="15402" max="15616" width="9.140625" style="48"/>
    <col min="15617" max="15617" width="20.85546875" style="48" bestFit="1" customWidth="1"/>
    <col min="15618" max="15640" width="9.5703125" style="48" bestFit="1" customWidth="1"/>
    <col min="15641" max="15641" width="0" style="48" hidden="1" customWidth="1"/>
    <col min="15642" max="15657" width="9.5703125" style="48" bestFit="1" customWidth="1"/>
    <col min="15658" max="15872" width="9.140625" style="48"/>
    <col min="15873" max="15873" width="20.85546875" style="48" bestFit="1" customWidth="1"/>
    <col min="15874" max="15896" width="9.5703125" style="48" bestFit="1" customWidth="1"/>
    <col min="15897" max="15897" width="0" style="48" hidden="1" customWidth="1"/>
    <col min="15898" max="15913" width="9.5703125" style="48" bestFit="1" customWidth="1"/>
    <col min="15914" max="16128" width="9.140625" style="48"/>
    <col min="16129" max="16129" width="20.85546875" style="48" bestFit="1" customWidth="1"/>
    <col min="16130" max="16152" width="9.5703125" style="48" bestFit="1" customWidth="1"/>
    <col min="16153" max="16153" width="0" style="48" hidden="1" customWidth="1"/>
    <col min="16154" max="16169" width="9.5703125" style="48" bestFit="1" customWidth="1"/>
    <col min="16170" max="16384" width="9.140625" style="48"/>
  </cols>
  <sheetData>
    <row r="1" spans="1:41" x14ac:dyDescent="0.2">
      <c r="B1" s="48">
        <v>2004</v>
      </c>
      <c r="C1" s="48">
        <v>2005</v>
      </c>
      <c r="D1" s="48">
        <v>2006</v>
      </c>
      <c r="E1" s="48">
        <v>2007</v>
      </c>
      <c r="F1" s="48">
        <v>2008</v>
      </c>
      <c r="G1" s="48">
        <v>2009</v>
      </c>
      <c r="H1" s="48">
        <v>2010</v>
      </c>
      <c r="I1" s="48">
        <v>2011</v>
      </c>
      <c r="J1" s="48">
        <v>2012</v>
      </c>
      <c r="K1" s="48">
        <v>2013</v>
      </c>
      <c r="L1" s="48">
        <v>2014</v>
      </c>
    </row>
    <row r="2" spans="1:41" x14ac:dyDescent="0.2">
      <c r="A2" s="48" t="s">
        <v>96</v>
      </c>
      <c r="B2" s="49">
        <v>0.56013454240507565</v>
      </c>
      <c r="C2" s="49">
        <v>1.9765690866089698</v>
      </c>
      <c r="D2" s="49">
        <v>3.8027600033814455</v>
      </c>
      <c r="E2" s="49">
        <v>3.5133733789784225</v>
      </c>
      <c r="F2" s="49">
        <v>3.6798638537875683</v>
      </c>
      <c r="G2" s="49">
        <v>7.4969265357660779</v>
      </c>
      <c r="H2" s="49">
        <v>10.957802295247433</v>
      </c>
      <c r="I2" s="49">
        <v>11.978985486547963</v>
      </c>
      <c r="J2" s="49">
        <v>13.420345104162079</v>
      </c>
      <c r="K2" s="49">
        <v>18.106940059132814</v>
      </c>
      <c r="L2" s="49">
        <v>17.550104044642882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spans="1:41" x14ac:dyDescent="0.2">
      <c r="A3" s="48" t="s">
        <v>97</v>
      </c>
      <c r="B3" s="49">
        <v>1.1560717688028606</v>
      </c>
      <c r="C3" s="49">
        <v>6.0037753628727613</v>
      </c>
      <c r="D3" s="49">
        <v>9.8445515077051624</v>
      </c>
      <c r="E3" s="49">
        <v>13.879871728262005</v>
      </c>
      <c r="F3" s="49">
        <v>11.232881527681391</v>
      </c>
      <c r="G3" s="49">
        <v>28.930186392471409</v>
      </c>
      <c r="H3" s="49">
        <v>42.335774382663629</v>
      </c>
      <c r="I3" s="49">
        <v>52.967527082530509</v>
      </c>
      <c r="J3" s="49">
        <v>44.137635882792623</v>
      </c>
      <c r="K3" s="49">
        <v>53.958866807672436</v>
      </c>
      <c r="L3" s="49">
        <v>50.070147106279549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</row>
    <row r="4" spans="1:41" x14ac:dyDescent="0.2">
      <c r="A4" s="48" t="s">
        <v>98</v>
      </c>
      <c r="B4" s="49">
        <v>0.4480653996323431</v>
      </c>
      <c r="C4" s="49">
        <v>1.1224989580050815</v>
      </c>
      <c r="D4" s="49">
        <v>2.1144677490533303</v>
      </c>
      <c r="E4" s="49">
        <v>1.2405332879877864</v>
      </c>
      <c r="F4" s="49">
        <v>2.4718326264233847</v>
      </c>
      <c r="G4" s="49">
        <v>3.6853416643416752</v>
      </c>
      <c r="H4" s="49">
        <v>4.0392320566799294</v>
      </c>
      <c r="I4" s="49">
        <v>3.5966665722143425</v>
      </c>
      <c r="J4" s="49">
        <v>6.0749060049243431</v>
      </c>
      <c r="K4" s="49">
        <v>8.21136152355459</v>
      </c>
      <c r="L4" s="49">
        <v>6.4820200818333689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" defaultRowHeight="12.75" x14ac:dyDescent="0.2"/>
  <cols>
    <col min="1" max="1" width="16.5703125" style="50" bestFit="1" customWidth="1"/>
    <col min="2" max="3" width="32.7109375" style="50" bestFit="1" customWidth="1"/>
    <col min="4" max="4" width="17.85546875" style="50" bestFit="1" customWidth="1"/>
    <col min="5" max="5" width="45.85546875" style="50" bestFit="1" customWidth="1"/>
    <col min="6" max="16384" width="9" style="50"/>
  </cols>
  <sheetData>
    <row r="1" spans="1:5" x14ac:dyDescent="0.2">
      <c r="B1" s="50" t="s">
        <v>106</v>
      </c>
      <c r="C1" s="50" t="s">
        <v>107</v>
      </c>
      <c r="D1" s="50" t="s">
        <v>108</v>
      </c>
      <c r="E1" s="50" t="s">
        <v>109</v>
      </c>
    </row>
    <row r="2" spans="1:5" x14ac:dyDescent="0.2">
      <c r="A2" s="61" t="s">
        <v>99</v>
      </c>
      <c r="B2" s="51">
        <v>42</v>
      </c>
      <c r="C2" s="51">
        <v>45</v>
      </c>
      <c r="D2" s="52">
        <v>866.10722372199996</v>
      </c>
      <c r="E2" s="52">
        <v>32.834826181546781</v>
      </c>
    </row>
    <row r="3" spans="1:5" x14ac:dyDescent="0.2">
      <c r="A3" s="61" t="s">
        <v>100</v>
      </c>
      <c r="B3" s="51">
        <v>42</v>
      </c>
      <c r="C3" s="51">
        <v>45</v>
      </c>
      <c r="D3" s="52">
        <v>514.316595721</v>
      </c>
      <c r="E3" s="52">
        <v>27.171370881785307</v>
      </c>
    </row>
    <row r="4" spans="1:5" x14ac:dyDescent="0.2">
      <c r="A4" s="61" t="s">
        <v>101</v>
      </c>
      <c r="B4" s="51">
        <v>39</v>
      </c>
      <c r="C4" s="51">
        <v>42</v>
      </c>
      <c r="D4" s="52">
        <v>817.32488569400005</v>
      </c>
      <c r="E4" s="52">
        <v>28.386813066587546</v>
      </c>
    </row>
    <row r="5" spans="1:5" x14ac:dyDescent="0.2">
      <c r="A5" s="61" t="s">
        <v>102</v>
      </c>
      <c r="B5" s="51">
        <v>40</v>
      </c>
      <c r="C5" s="51">
        <v>40</v>
      </c>
      <c r="D5" s="52">
        <v>636.59554586499996</v>
      </c>
      <c r="E5" s="52">
        <v>29.616242252279136</v>
      </c>
    </row>
    <row r="6" spans="1:5" x14ac:dyDescent="0.2">
      <c r="A6" s="61" t="s">
        <v>103</v>
      </c>
      <c r="B6" s="51">
        <v>56</v>
      </c>
      <c r="C6" s="51">
        <v>59</v>
      </c>
      <c r="D6" s="52">
        <v>444.59211970799998</v>
      </c>
      <c r="E6" s="52">
        <v>15.510092070698278</v>
      </c>
    </row>
    <row r="7" spans="1:5" x14ac:dyDescent="0.2">
      <c r="A7" s="61" t="s">
        <v>104</v>
      </c>
      <c r="B7" s="51">
        <v>102</v>
      </c>
      <c r="C7" s="51">
        <v>108</v>
      </c>
      <c r="D7" s="52">
        <v>5018.2946535299998</v>
      </c>
      <c r="E7" s="52">
        <v>34.777371896734742</v>
      </c>
    </row>
    <row r="8" spans="1:5" x14ac:dyDescent="0.2">
      <c r="A8" s="61" t="s">
        <v>105</v>
      </c>
      <c r="B8" s="51">
        <v>63</v>
      </c>
      <c r="C8" s="51">
        <v>67</v>
      </c>
      <c r="D8" s="52">
        <v>529.29711799200004</v>
      </c>
      <c r="E8" s="52">
        <v>17.614596943135965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2.75" x14ac:dyDescent="0.2"/>
  <cols>
    <col min="1" max="1" width="12.140625" style="53" bestFit="1" customWidth="1"/>
    <col min="2" max="2" width="9.5703125" style="53" customWidth="1"/>
    <col min="3" max="3" width="14.42578125" style="53" bestFit="1" customWidth="1"/>
    <col min="4" max="4" width="15.42578125" style="53" bestFit="1" customWidth="1"/>
    <col min="5" max="16384" width="9.140625" style="53"/>
  </cols>
  <sheetData>
    <row r="1" spans="1:4" x14ac:dyDescent="0.2">
      <c r="C1" s="53" t="s">
        <v>110</v>
      </c>
    </row>
    <row r="2" spans="1:4" x14ac:dyDescent="0.2">
      <c r="A2" s="53" t="s">
        <v>8</v>
      </c>
      <c r="B2" s="53">
        <v>2007</v>
      </c>
      <c r="C2" s="54">
        <v>2.1999999999999997</v>
      </c>
      <c r="D2" s="55"/>
    </row>
    <row r="3" spans="1:4" x14ac:dyDescent="0.2">
      <c r="B3" s="53">
        <v>2008</v>
      </c>
      <c r="C3" s="54">
        <v>5.6000000000000005</v>
      </c>
      <c r="D3" s="55"/>
    </row>
    <row r="4" spans="1:4" x14ac:dyDescent="0.2">
      <c r="B4" s="53">
        <v>2009</v>
      </c>
      <c r="C4" s="54">
        <v>13.200000000000001</v>
      </c>
      <c r="D4" s="55"/>
    </row>
    <row r="5" spans="1:4" x14ac:dyDescent="0.2">
      <c r="B5" s="53">
        <v>2010</v>
      </c>
      <c r="C5" s="54">
        <v>21.3</v>
      </c>
      <c r="D5" s="55"/>
    </row>
    <row r="6" spans="1:4" x14ac:dyDescent="0.2">
      <c r="B6" s="53">
        <v>2011</v>
      </c>
      <c r="C6" s="54">
        <v>35.299999999999997</v>
      </c>
      <c r="D6" s="55"/>
    </row>
    <row r="7" spans="1:4" x14ac:dyDescent="0.2">
      <c r="B7" s="53">
        <v>2012</v>
      </c>
      <c r="C7" s="54">
        <v>44.2</v>
      </c>
      <c r="D7" s="55"/>
    </row>
    <row r="8" spans="1:4" x14ac:dyDescent="0.2">
      <c r="B8" s="53">
        <v>2013</v>
      </c>
      <c r="C8" s="54">
        <v>59.3</v>
      </c>
      <c r="D8" s="55"/>
    </row>
    <row r="9" spans="1:4" x14ac:dyDescent="0.2">
      <c r="B9" s="53">
        <v>2014</v>
      </c>
      <c r="C9" s="54">
        <v>76.3</v>
      </c>
      <c r="D9" s="55"/>
    </row>
    <row r="10" spans="1:4" x14ac:dyDescent="0.2">
      <c r="B10" s="53">
        <v>2015</v>
      </c>
      <c r="C10" s="54">
        <v>87.5</v>
      </c>
      <c r="D10" s="55"/>
    </row>
    <row r="11" spans="1:4" x14ac:dyDescent="0.2">
      <c r="A11" s="53" t="s">
        <v>111</v>
      </c>
      <c r="B11" s="53">
        <v>2007</v>
      </c>
      <c r="C11" s="54">
        <v>1.4000000000000001</v>
      </c>
      <c r="D11" s="55"/>
    </row>
    <row r="12" spans="1:4" x14ac:dyDescent="0.2">
      <c r="B12" s="53">
        <v>2008</v>
      </c>
      <c r="C12" s="54">
        <v>5.6000000000000005</v>
      </c>
      <c r="D12" s="55"/>
    </row>
    <row r="13" spans="1:4" x14ac:dyDescent="0.2">
      <c r="B13" s="53">
        <v>2009</v>
      </c>
      <c r="C13" s="54">
        <v>12.3</v>
      </c>
      <c r="D13" s="55"/>
    </row>
    <row r="14" spans="1:4" x14ac:dyDescent="0.2">
      <c r="B14" s="53">
        <v>2010</v>
      </c>
      <c r="C14" s="54">
        <v>20.399999999999999</v>
      </c>
      <c r="D14" s="55"/>
    </row>
    <row r="15" spans="1:4" x14ac:dyDescent="0.2">
      <c r="B15" s="53">
        <v>2011</v>
      </c>
      <c r="C15" s="54">
        <v>26.900000000000002</v>
      </c>
      <c r="D15" s="55"/>
    </row>
    <row r="16" spans="1:4" x14ac:dyDescent="0.2">
      <c r="B16" s="53">
        <v>2012</v>
      </c>
      <c r="C16" s="54">
        <v>38.9</v>
      </c>
      <c r="D16" s="55"/>
    </row>
    <row r="17" spans="1:4" x14ac:dyDescent="0.2">
      <c r="B17" s="53">
        <v>2013</v>
      </c>
      <c r="C17" s="54">
        <v>52.6</v>
      </c>
      <c r="D17" s="55"/>
    </row>
    <row r="18" spans="1:4" x14ac:dyDescent="0.2">
      <c r="B18" s="53">
        <v>2014</v>
      </c>
      <c r="C18" s="54">
        <v>64</v>
      </c>
      <c r="D18" s="55"/>
    </row>
    <row r="19" spans="1:4" x14ac:dyDescent="0.2">
      <c r="B19" s="53">
        <v>2015</v>
      </c>
      <c r="C19" s="54">
        <v>82.699999999999989</v>
      </c>
      <c r="D19" s="55"/>
    </row>
    <row r="20" spans="1:4" x14ac:dyDescent="0.2">
      <c r="A20" s="53" t="s">
        <v>112</v>
      </c>
      <c r="B20" s="53">
        <v>2007</v>
      </c>
      <c r="C20" s="54">
        <v>2.1</v>
      </c>
      <c r="D20" s="55"/>
    </row>
    <row r="21" spans="1:4" x14ac:dyDescent="0.2">
      <c r="B21" s="53">
        <v>2008</v>
      </c>
      <c r="C21" s="54">
        <v>5.3</v>
      </c>
      <c r="D21" s="55"/>
    </row>
    <row r="22" spans="1:4" x14ac:dyDescent="0.2">
      <c r="B22" s="53">
        <v>2009</v>
      </c>
      <c r="C22" s="54">
        <v>13</v>
      </c>
      <c r="D22" s="55"/>
    </row>
    <row r="23" spans="1:4" x14ac:dyDescent="0.2">
      <c r="B23" s="53">
        <v>2010</v>
      </c>
      <c r="C23" s="54">
        <v>23.200000000000003</v>
      </c>
      <c r="D23" s="55"/>
    </row>
    <row r="24" spans="1:4" x14ac:dyDescent="0.2">
      <c r="B24" s="53">
        <v>2011</v>
      </c>
      <c r="C24" s="54">
        <v>37.200000000000003</v>
      </c>
      <c r="D24" s="55"/>
    </row>
    <row r="25" spans="1:4" x14ac:dyDescent="0.2">
      <c r="B25" s="53">
        <v>2012</v>
      </c>
      <c r="C25" s="54">
        <v>52.300000000000004</v>
      </c>
      <c r="D25" s="55"/>
    </row>
    <row r="26" spans="1:4" x14ac:dyDescent="0.2">
      <c r="B26" s="53">
        <v>2013</v>
      </c>
      <c r="C26" s="54">
        <v>67.900000000000006</v>
      </c>
      <c r="D26" s="55"/>
    </row>
    <row r="27" spans="1:4" x14ac:dyDescent="0.2">
      <c r="B27" s="53">
        <v>2014</v>
      </c>
      <c r="C27" s="54">
        <v>85.3</v>
      </c>
      <c r="D27" s="55"/>
    </row>
    <row r="28" spans="1:4" x14ac:dyDescent="0.2">
      <c r="B28" s="53">
        <v>2015</v>
      </c>
      <c r="C28" s="54">
        <v>94.8</v>
      </c>
      <c r="D28" s="55"/>
    </row>
    <row r="29" spans="1:4" x14ac:dyDescent="0.2">
      <c r="A29" s="53" t="s">
        <v>113</v>
      </c>
      <c r="B29" s="53">
        <v>2007</v>
      </c>
      <c r="C29" s="54">
        <v>2.1</v>
      </c>
      <c r="D29" s="55"/>
    </row>
    <row r="30" spans="1:4" x14ac:dyDescent="0.2">
      <c r="B30" s="53">
        <v>2008</v>
      </c>
      <c r="C30" s="54">
        <v>5.5</v>
      </c>
      <c r="D30" s="55"/>
    </row>
    <row r="31" spans="1:4" x14ac:dyDescent="0.2">
      <c r="B31" s="53">
        <v>2009</v>
      </c>
      <c r="C31" s="54">
        <v>10</v>
      </c>
      <c r="D31" s="55"/>
    </row>
    <row r="32" spans="1:4" x14ac:dyDescent="0.2">
      <c r="B32" s="53">
        <v>2010</v>
      </c>
      <c r="C32" s="54">
        <v>18.899999999999999</v>
      </c>
      <c r="D32" s="55"/>
    </row>
    <row r="33" spans="1:4" x14ac:dyDescent="0.2">
      <c r="B33" s="53">
        <v>2011</v>
      </c>
      <c r="C33" s="54">
        <v>27.800000000000004</v>
      </c>
      <c r="D33" s="55"/>
    </row>
    <row r="34" spans="1:4" x14ac:dyDescent="0.2">
      <c r="B34" s="53">
        <v>2012</v>
      </c>
      <c r="C34" s="54">
        <v>41.099999999999994</v>
      </c>
      <c r="D34" s="55"/>
    </row>
    <row r="35" spans="1:4" x14ac:dyDescent="0.2">
      <c r="B35" s="53">
        <v>2013</v>
      </c>
      <c r="C35" s="54">
        <v>52.7</v>
      </c>
      <c r="D35" s="55"/>
    </row>
    <row r="36" spans="1:4" x14ac:dyDescent="0.2">
      <c r="B36" s="53">
        <v>2014</v>
      </c>
      <c r="C36" s="54">
        <v>60.099999999999994</v>
      </c>
      <c r="D36" s="55"/>
    </row>
    <row r="37" spans="1:4" x14ac:dyDescent="0.2">
      <c r="B37" s="53">
        <v>2015</v>
      </c>
      <c r="C37" s="54">
        <v>75.400000000000006</v>
      </c>
      <c r="D37" s="55"/>
    </row>
    <row r="38" spans="1:4" x14ac:dyDescent="0.2">
      <c r="A38" s="56" t="s">
        <v>114</v>
      </c>
      <c r="B38" s="56">
        <v>2007</v>
      </c>
      <c r="C38" s="57">
        <v>2.1999999999999997</v>
      </c>
    </row>
    <row r="39" spans="1:4" x14ac:dyDescent="0.2">
      <c r="A39" s="56"/>
      <c r="B39" s="56">
        <v>2008</v>
      </c>
      <c r="C39" s="57">
        <v>5.5</v>
      </c>
    </row>
    <row r="40" spans="1:4" x14ac:dyDescent="0.2">
      <c r="A40" s="56"/>
      <c r="B40" s="56">
        <v>2009</v>
      </c>
      <c r="C40" s="57">
        <v>13.5</v>
      </c>
    </row>
    <row r="41" spans="1:4" x14ac:dyDescent="0.2">
      <c r="A41" s="56"/>
      <c r="B41" s="56">
        <v>2010</v>
      </c>
      <c r="C41" s="57">
        <v>24.8</v>
      </c>
    </row>
    <row r="42" spans="1:4" x14ac:dyDescent="0.2">
      <c r="A42" s="56"/>
      <c r="B42" s="56">
        <v>2011</v>
      </c>
      <c r="C42" s="57">
        <v>37</v>
      </c>
    </row>
    <row r="43" spans="1:4" x14ac:dyDescent="0.2">
      <c r="A43" s="56"/>
      <c r="B43" s="56">
        <v>2012</v>
      </c>
      <c r="C43" s="57">
        <v>50.3</v>
      </c>
    </row>
    <row r="44" spans="1:4" x14ac:dyDescent="0.2">
      <c r="A44" s="56"/>
      <c r="B44" s="56">
        <v>2013</v>
      </c>
      <c r="C44" s="57">
        <v>62.9</v>
      </c>
    </row>
    <row r="45" spans="1:4" x14ac:dyDescent="0.2">
      <c r="A45" s="56"/>
      <c r="B45" s="56">
        <v>2014</v>
      </c>
      <c r="C45" s="57">
        <v>81.699999999999989</v>
      </c>
    </row>
    <row r="46" spans="1:4" x14ac:dyDescent="0.2">
      <c r="A46" s="56"/>
      <c r="B46" s="56">
        <v>2015</v>
      </c>
      <c r="C46" s="57">
        <v>91.3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workbookViewId="0">
      <pane xSplit="1" ySplit="2" topLeftCell="B3" activePane="bottomRight" state="frozen"/>
      <selection activeCell="C4" sqref="C4"/>
      <selection pane="topRight" activeCell="C4" sqref="C4"/>
      <selection pane="bottomLeft" activeCell="C4" sqref="C4"/>
      <selection pane="bottomRight" activeCell="A8" sqref="A8"/>
    </sheetView>
  </sheetViews>
  <sheetFormatPr defaultRowHeight="12.75" x14ac:dyDescent="0.2"/>
  <cols>
    <col min="1" max="1" width="28.42578125" style="59" bestFit="1" customWidth="1"/>
    <col min="2" max="3" width="10.42578125" style="59" bestFit="1" customWidth="1"/>
    <col min="4" max="12" width="11.5703125" style="59" bestFit="1" customWidth="1"/>
    <col min="13" max="59" width="10.42578125" style="59" bestFit="1" customWidth="1"/>
    <col min="60" max="16384" width="9.140625" style="59"/>
  </cols>
  <sheetData>
    <row r="1" spans="1:59" x14ac:dyDescent="0.2">
      <c r="A1" s="58"/>
      <c r="B1" s="58" t="s">
        <v>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 t="s">
        <v>121</v>
      </c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 t="s">
        <v>112</v>
      </c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 t="s">
        <v>113</v>
      </c>
      <c r="AM1" s="58"/>
      <c r="AN1" s="58"/>
      <c r="AO1" s="58"/>
      <c r="AW1" s="59" t="s">
        <v>114</v>
      </c>
    </row>
    <row r="2" spans="1:59" s="60" customFormat="1" x14ac:dyDescent="0.2">
      <c r="B2" s="60">
        <v>2004</v>
      </c>
      <c r="C2" s="60">
        <v>2005</v>
      </c>
      <c r="D2" s="60">
        <v>2006</v>
      </c>
      <c r="E2" s="60">
        <v>2007</v>
      </c>
      <c r="F2" s="60">
        <v>2008</v>
      </c>
      <c r="G2" s="60">
        <v>2009</v>
      </c>
      <c r="H2" s="60">
        <v>2010</v>
      </c>
      <c r="I2" s="60">
        <v>2011</v>
      </c>
      <c r="J2" s="60">
        <v>2012</v>
      </c>
      <c r="K2" s="60">
        <v>2013</v>
      </c>
      <c r="L2" s="60">
        <v>2014</v>
      </c>
      <c r="M2" s="60">
        <v>2004</v>
      </c>
      <c r="N2" s="60">
        <v>2005</v>
      </c>
      <c r="O2" s="60">
        <v>2006</v>
      </c>
      <c r="P2" s="60">
        <v>2004</v>
      </c>
      <c r="Q2" s="60">
        <v>2005</v>
      </c>
      <c r="R2" s="60">
        <v>2006</v>
      </c>
      <c r="S2" s="60">
        <v>2007</v>
      </c>
      <c r="T2" s="60">
        <v>2008</v>
      </c>
      <c r="U2" s="60">
        <v>2009</v>
      </c>
      <c r="V2" s="60">
        <v>2010</v>
      </c>
      <c r="W2" s="60">
        <v>2011</v>
      </c>
      <c r="X2" s="60">
        <v>2012</v>
      </c>
      <c r="Y2" s="60">
        <v>2013</v>
      </c>
      <c r="Z2" s="60">
        <v>2014</v>
      </c>
      <c r="AA2" s="60">
        <v>2004</v>
      </c>
      <c r="AB2" s="60">
        <v>2005</v>
      </c>
      <c r="AC2" s="60">
        <v>2006</v>
      </c>
      <c r="AD2" s="60">
        <v>2007</v>
      </c>
      <c r="AE2" s="60">
        <v>2008</v>
      </c>
      <c r="AF2" s="60">
        <v>2009</v>
      </c>
      <c r="AG2" s="60">
        <v>2010</v>
      </c>
      <c r="AH2" s="60">
        <v>2011</v>
      </c>
      <c r="AI2" s="60">
        <v>2012</v>
      </c>
      <c r="AJ2" s="60">
        <v>2013</v>
      </c>
      <c r="AK2" s="60">
        <v>2014</v>
      </c>
      <c r="AL2" s="60">
        <v>2004</v>
      </c>
      <c r="AM2" s="60">
        <v>2005</v>
      </c>
      <c r="AN2" s="60">
        <v>2006</v>
      </c>
      <c r="AO2" s="60">
        <v>2007</v>
      </c>
      <c r="AP2" s="60">
        <v>2008</v>
      </c>
      <c r="AQ2" s="60">
        <v>2009</v>
      </c>
      <c r="AR2" s="60">
        <v>2010</v>
      </c>
      <c r="AS2" s="60">
        <v>2011</v>
      </c>
      <c r="AT2" s="60">
        <v>2012</v>
      </c>
      <c r="AU2" s="60">
        <v>2013</v>
      </c>
      <c r="AV2" s="60">
        <v>2014</v>
      </c>
      <c r="AW2" s="60">
        <v>2004</v>
      </c>
      <c r="AX2" s="60">
        <v>2005</v>
      </c>
      <c r="AY2" s="60">
        <v>2006</v>
      </c>
      <c r="AZ2" s="60">
        <v>2007</v>
      </c>
      <c r="BA2" s="60">
        <v>2008</v>
      </c>
      <c r="BB2" s="60">
        <v>2009</v>
      </c>
      <c r="BC2" s="60">
        <v>2010</v>
      </c>
      <c r="BD2" s="60">
        <v>2011</v>
      </c>
      <c r="BE2" s="60">
        <v>2012</v>
      </c>
      <c r="BF2" s="60">
        <v>2013</v>
      </c>
      <c r="BG2" s="60">
        <v>2014</v>
      </c>
    </row>
    <row r="3" spans="1:59" x14ac:dyDescent="0.2">
      <c r="A3" s="58" t="s">
        <v>115</v>
      </c>
      <c r="B3" s="58">
        <v>0.38325211299779183</v>
      </c>
      <c r="C3" s="58">
        <v>0.8766327384768825</v>
      </c>
      <c r="D3" s="58">
        <v>0.89958916815769452</v>
      </c>
      <c r="E3" s="58">
        <v>0.84750280956610025</v>
      </c>
      <c r="F3" s="58">
        <v>0.88062056101174213</v>
      </c>
      <c r="G3" s="58">
        <v>1.269317216770061</v>
      </c>
      <c r="H3" s="58">
        <v>1.149669179694655</v>
      </c>
      <c r="I3" s="58">
        <v>1.4195264447857179</v>
      </c>
      <c r="J3" s="58">
        <v>1.4294798334589045</v>
      </c>
      <c r="K3" s="58">
        <v>1.5132077975706306</v>
      </c>
      <c r="L3" s="58">
        <v>1.4382647725430089</v>
      </c>
      <c r="M3" s="58">
        <v>0.16927977603788519</v>
      </c>
      <c r="N3" s="58">
        <v>0.50948872488775232</v>
      </c>
      <c r="O3" s="58">
        <v>0.49778579699475151</v>
      </c>
      <c r="P3" s="58">
        <v>0.16927977603788519</v>
      </c>
      <c r="Q3" s="58">
        <v>0.50948872488775232</v>
      </c>
      <c r="R3" s="58">
        <v>0.49778579699475151</v>
      </c>
      <c r="S3" s="58">
        <v>0.47032492923073871</v>
      </c>
      <c r="T3" s="58">
        <v>0.504887997198747</v>
      </c>
      <c r="U3" s="58">
        <v>0.6266977100213752</v>
      </c>
      <c r="V3" s="58">
        <v>0.69707720787697247</v>
      </c>
      <c r="W3" s="58">
        <v>0.70008509610042091</v>
      </c>
      <c r="X3" s="58">
        <v>0.78446460692644759</v>
      </c>
      <c r="Y3" s="58">
        <v>0.74317365564668492</v>
      </c>
      <c r="Z3" s="58">
        <v>0.89180982546822418</v>
      </c>
      <c r="AA3" s="58">
        <v>0.12239756887154833</v>
      </c>
      <c r="AB3" s="58">
        <v>0.41120132721574054</v>
      </c>
      <c r="AC3" s="58">
        <v>0.52534291392581178</v>
      </c>
      <c r="AD3" s="58">
        <v>0.37656738061954559</v>
      </c>
      <c r="AE3" s="58">
        <v>0.53244209369289808</v>
      </c>
      <c r="AF3" s="58">
        <v>0.87498623196387271</v>
      </c>
      <c r="AG3" s="58">
        <v>0.97926729685964609</v>
      </c>
      <c r="AH3" s="58">
        <v>1.1414841592102936</v>
      </c>
      <c r="AI3" s="58">
        <v>1.1343824892939929</v>
      </c>
      <c r="AJ3" s="58">
        <v>1.3410282061483716</v>
      </c>
      <c r="AK3" s="58">
        <v>1.275902406903159</v>
      </c>
      <c r="AL3" s="58">
        <v>0.50227218368811288</v>
      </c>
      <c r="AM3" s="58">
        <v>0.7391655766587879</v>
      </c>
      <c r="AN3" s="58">
        <v>0.73420242222917342</v>
      </c>
      <c r="AO3" s="58">
        <v>0.68728093477338448</v>
      </c>
      <c r="AP3" s="58">
        <v>0.59128369162725281</v>
      </c>
      <c r="AQ3" s="58">
        <v>0.61878608867334706</v>
      </c>
      <c r="AR3" s="58">
        <v>0.62845856254386967</v>
      </c>
      <c r="AS3" s="58">
        <v>0.6565545437123369</v>
      </c>
      <c r="AT3" s="58">
        <v>0.66335266500966572</v>
      </c>
      <c r="AU3" s="58">
        <v>0.65646284761583573</v>
      </c>
      <c r="AV3" s="58">
        <v>0.61698903527636795</v>
      </c>
      <c r="AW3" s="58">
        <v>0.21631989385903877</v>
      </c>
      <c r="AX3" s="58">
        <v>0.54728172010644627</v>
      </c>
      <c r="AY3" s="58">
        <v>0.58616275680265639</v>
      </c>
      <c r="AZ3" s="58">
        <v>0.62868749395492796</v>
      </c>
      <c r="BA3" s="58">
        <v>0.51908767048209292</v>
      </c>
      <c r="BB3" s="58">
        <v>0.70507822220747551</v>
      </c>
      <c r="BC3" s="58">
        <v>0.77512109543092322</v>
      </c>
      <c r="BD3" s="58">
        <v>0.67215411843463979</v>
      </c>
      <c r="BE3" s="58">
        <v>0.76969459518788041</v>
      </c>
      <c r="BF3" s="58">
        <v>0.81877045185546193</v>
      </c>
      <c r="BG3" s="58">
        <v>0.67554526153252281</v>
      </c>
    </row>
    <row r="4" spans="1:59" x14ac:dyDescent="0.2">
      <c r="A4" s="58" t="s">
        <v>116</v>
      </c>
      <c r="B4" s="58">
        <v>0.33241562315172218</v>
      </c>
      <c r="C4" s="58">
        <v>0.25390802787342381</v>
      </c>
      <c r="D4" s="58">
        <v>0.20531389299945699</v>
      </c>
      <c r="E4" s="58">
        <v>0.23353244674258208</v>
      </c>
      <c r="F4" s="58">
        <v>0.29779754679383408</v>
      </c>
      <c r="G4" s="58">
        <v>0.52414994186095754</v>
      </c>
      <c r="H4" s="58">
        <v>0.62882685200466493</v>
      </c>
      <c r="I4" s="58">
        <v>0.53407157542122352</v>
      </c>
      <c r="J4" s="58">
        <v>0.66345106543020815</v>
      </c>
      <c r="K4" s="58">
        <v>1.0014830165239546</v>
      </c>
      <c r="L4" s="58">
        <v>0.71234812521041579</v>
      </c>
      <c r="M4" s="58">
        <v>0.3749272319355324</v>
      </c>
      <c r="N4" s="58">
        <v>0.31418317898373588</v>
      </c>
      <c r="O4" s="58">
        <v>0.26622900598808541</v>
      </c>
      <c r="P4" s="58">
        <v>0.3749272319355324</v>
      </c>
      <c r="Q4" s="58">
        <v>0.31418317898373588</v>
      </c>
      <c r="R4" s="58">
        <v>0.26622900598808541</v>
      </c>
      <c r="S4" s="58">
        <v>8.1319081094383641E-2</v>
      </c>
      <c r="T4" s="58">
        <v>0.13351277822633467</v>
      </c>
      <c r="U4" s="58">
        <v>0.18891705319994992</v>
      </c>
      <c r="V4" s="58">
        <v>0.27374697463180236</v>
      </c>
      <c r="W4" s="58">
        <v>0.31577290901131161</v>
      </c>
      <c r="X4" s="58">
        <v>0.4162944965001571</v>
      </c>
      <c r="Y4" s="58">
        <v>0.4339839822776384</v>
      </c>
      <c r="Z4" s="58">
        <v>0.38628116311959532</v>
      </c>
      <c r="AA4" s="58">
        <v>0.27294118662016642</v>
      </c>
      <c r="AB4" s="58">
        <v>0.35688213954650078</v>
      </c>
      <c r="AC4" s="58">
        <v>0.12955204096097572</v>
      </c>
      <c r="AD4" s="58">
        <v>0.1396223203594959</v>
      </c>
      <c r="AE4" s="58">
        <v>0.1405283867341203</v>
      </c>
      <c r="AF4" s="58">
        <v>0.39982376913757023</v>
      </c>
      <c r="AG4" s="58">
        <v>0.46344096438902188</v>
      </c>
      <c r="AH4" s="58">
        <v>0.43241324765073985</v>
      </c>
      <c r="AI4" s="58">
        <v>0.34438474835972188</v>
      </c>
      <c r="AJ4" s="58">
        <v>0.3225181288152621</v>
      </c>
      <c r="AK4" s="58">
        <v>0.39218264007208437</v>
      </c>
      <c r="AL4" s="58">
        <v>0.26540027606239353</v>
      </c>
      <c r="AM4" s="58">
        <v>0.11575756184997921</v>
      </c>
      <c r="AN4" s="58">
        <v>0.14009983214454075</v>
      </c>
      <c r="AO4" s="58">
        <v>0.20003351720252593</v>
      </c>
      <c r="AP4" s="58">
        <v>0.23602744844303902</v>
      </c>
      <c r="AQ4" s="58">
        <v>0.24412983695950236</v>
      </c>
      <c r="AR4" s="58">
        <v>0.32202008989851172</v>
      </c>
      <c r="AS4" s="58">
        <v>0.22088624216570729</v>
      </c>
      <c r="AT4" s="58">
        <v>0.24620270643468659</v>
      </c>
      <c r="AU4" s="58">
        <v>0.31326564195077949</v>
      </c>
      <c r="AV4" s="58">
        <v>0.41212008920004495</v>
      </c>
      <c r="AW4" s="58">
        <v>0.47590376648988519</v>
      </c>
      <c r="AX4" s="58">
        <v>0.39677924707717355</v>
      </c>
      <c r="AY4" s="58">
        <v>0.3326869700771834</v>
      </c>
      <c r="AZ4" s="58">
        <v>0.10810011208274778</v>
      </c>
      <c r="BA4" s="58">
        <v>0.18444739560277409</v>
      </c>
      <c r="BB4" s="58">
        <v>0.46728713550220929</v>
      </c>
      <c r="BC4" s="58">
        <v>0.70340170581809758</v>
      </c>
      <c r="BD4" s="58">
        <v>1.0082311776519595</v>
      </c>
      <c r="BE4" s="58">
        <v>0.85027633981043826</v>
      </c>
      <c r="BF4" s="58">
        <v>0.71294297848638866</v>
      </c>
      <c r="BG4" s="58">
        <v>0.4235561560402325</v>
      </c>
    </row>
    <row r="5" spans="1:59" x14ac:dyDescent="0.2">
      <c r="A5" s="58" t="s">
        <v>117</v>
      </c>
      <c r="B5" s="58">
        <v>5.7946426379202387E-2</v>
      </c>
      <c r="C5" s="58">
        <v>5.9533872601714832E-2</v>
      </c>
      <c r="D5" s="58">
        <v>0.19699179498222075</v>
      </c>
      <c r="E5" s="58">
        <v>-0.21398678486505818</v>
      </c>
      <c r="F5" s="58">
        <v>8.8531341686310494E-2</v>
      </c>
      <c r="G5" s="58">
        <v>0.33592364473436453</v>
      </c>
      <c r="H5" s="58">
        <v>0.32483500207113059</v>
      </c>
      <c r="I5" s="58">
        <v>0.27592624719865233</v>
      </c>
      <c r="J5" s="58">
        <v>0.28677188123647324</v>
      </c>
      <c r="K5" s="58">
        <v>0.39074019443466734</v>
      </c>
      <c r="L5" s="58">
        <v>0.31304287493561023</v>
      </c>
      <c r="M5" s="58">
        <v>3.8787831217336137E-2</v>
      </c>
      <c r="N5" s="58">
        <v>1.4579621924313651E-2</v>
      </c>
      <c r="O5" s="58">
        <v>3.1421694826911227E-2</v>
      </c>
      <c r="P5" s="58">
        <v>3.8787831217336137E-2</v>
      </c>
      <c r="Q5" s="58">
        <v>1.4579621924313651E-2</v>
      </c>
      <c r="R5" s="58">
        <v>3.1421694826911227E-2</v>
      </c>
      <c r="S5" s="58">
        <v>3.8545661994995067E-2</v>
      </c>
      <c r="T5" s="58">
        <v>3.2400694734650515E-2</v>
      </c>
      <c r="U5" s="58">
        <v>2.7691175566897777E-2</v>
      </c>
      <c r="V5" s="58">
        <v>5.2786652134950707E-2</v>
      </c>
      <c r="W5" s="58">
        <v>6.4462222726053453E-2</v>
      </c>
      <c r="X5" s="58">
        <v>6.3638005646264734E-2</v>
      </c>
      <c r="Y5" s="58">
        <v>7.7922861517805878E-2</v>
      </c>
      <c r="Z5" s="58">
        <v>7.4820119571375535E-2</v>
      </c>
      <c r="AA5" s="58">
        <v>9.7055340955412781E-2</v>
      </c>
      <c r="AB5" s="58">
        <v>2.8428733733433919E-3</v>
      </c>
      <c r="AC5" s="58">
        <v>4.3841161687518601E-2</v>
      </c>
      <c r="AD5" s="58">
        <v>7.7015570795762961E-2</v>
      </c>
      <c r="AE5" s="58">
        <v>8.0089437119222881E-2</v>
      </c>
      <c r="AF5" s="58">
        <v>4.7068326173954546E-2</v>
      </c>
      <c r="AG5" s="58">
        <v>0.35915463717769502</v>
      </c>
      <c r="AH5" s="58">
        <v>0.39979394302282012</v>
      </c>
      <c r="AI5" s="58">
        <v>0.39877421129139984</v>
      </c>
      <c r="AJ5" s="58">
        <v>0.53141231183675341</v>
      </c>
      <c r="AK5" s="58">
        <v>0.52771891289438577</v>
      </c>
      <c r="AL5" s="58">
        <v>0.18788380020920803</v>
      </c>
      <c r="AM5" s="58">
        <v>0.54334661740595969</v>
      </c>
      <c r="AN5" s="58">
        <v>0.48285979883778818</v>
      </c>
      <c r="AO5" s="58">
        <v>0.13959558286058626</v>
      </c>
      <c r="AP5" s="58">
        <v>0.12302589011509756</v>
      </c>
      <c r="AQ5" s="58">
        <v>0.27781912768241185</v>
      </c>
      <c r="AR5" s="58">
        <v>0.16501674652863826</v>
      </c>
      <c r="AS5" s="58">
        <v>0.16722621675527194</v>
      </c>
      <c r="AT5" s="58">
        <v>0.15603424468378901</v>
      </c>
      <c r="AU5" s="58">
        <v>0.13922917420034642</v>
      </c>
      <c r="AV5" s="58">
        <v>0.1303591162048954</v>
      </c>
      <c r="AW5" s="58">
        <v>7.2106631286346238E-3</v>
      </c>
      <c r="AX5" s="58">
        <v>2.3943575254657026E-2</v>
      </c>
      <c r="AY5" s="58">
        <v>2.8516026006615715E-2</v>
      </c>
      <c r="AZ5" s="58">
        <v>1.4223698958256288E-2</v>
      </c>
      <c r="BA5" s="58">
        <v>1.8444739560277409E-2</v>
      </c>
      <c r="BB5" s="58">
        <v>4.70052148138317E-2</v>
      </c>
      <c r="BC5" s="58">
        <v>9.6545332171111428E-2</v>
      </c>
      <c r="BD5" s="58">
        <v>8.4019264804329974E-2</v>
      </c>
      <c r="BE5" s="58">
        <v>9.4475148867826486E-2</v>
      </c>
      <c r="BF5" s="58">
        <v>0.11418227389821069</v>
      </c>
      <c r="BG5" s="58">
        <v>9.3825730768405946E-2</v>
      </c>
    </row>
    <row r="6" spans="1:59" x14ac:dyDescent="0.2">
      <c r="A6" s="58" t="s">
        <v>118</v>
      </c>
      <c r="B6" s="58">
        <v>4.404633439138899E-2</v>
      </c>
      <c r="C6" s="58">
        <v>0.25095781016808139</v>
      </c>
      <c r="D6" s="58">
        <v>0.50699440264681594</v>
      </c>
      <c r="E6" s="58">
        <v>0.59128253562396138</v>
      </c>
      <c r="F6" s="58">
        <v>0.36057549703857261</v>
      </c>
      <c r="G6" s="58">
        <v>0.99809143054026361</v>
      </c>
      <c r="H6" s="58">
        <v>1.5579564972820215</v>
      </c>
      <c r="I6" s="58">
        <v>1.779708909973025</v>
      </c>
      <c r="J6" s="58">
        <v>1.6507475820164441</v>
      </c>
      <c r="K6" s="58">
        <v>2.3903777995798885</v>
      </c>
      <c r="L6" s="58">
        <v>2.7538580908453754</v>
      </c>
      <c r="M6" s="58">
        <v>0.10128660478928329</v>
      </c>
      <c r="N6" s="58">
        <v>0.13127798520060946</v>
      </c>
      <c r="O6" s="58">
        <v>0.39793209891503906</v>
      </c>
      <c r="P6" s="58">
        <v>0.10128660478928329</v>
      </c>
      <c r="Q6" s="58">
        <v>0.13127798520060946</v>
      </c>
      <c r="R6" s="58">
        <v>0.39793209891503906</v>
      </c>
      <c r="S6" s="58">
        <v>0.36134274609526179</v>
      </c>
      <c r="T6" s="58">
        <v>0.65877261884779048</v>
      </c>
      <c r="U6" s="58">
        <v>1.2758084433607093</v>
      </c>
      <c r="V6" s="58">
        <v>1.3230555757197586</v>
      </c>
      <c r="W6" s="58">
        <v>1.2308480946354154</v>
      </c>
      <c r="X6" s="58">
        <v>0.87089056093982342</v>
      </c>
      <c r="Y6" s="58">
        <v>0.86978297612352284</v>
      </c>
      <c r="Z6" s="58">
        <v>1.144198647886848</v>
      </c>
      <c r="AA6" s="58">
        <v>2.2646246222929649E-2</v>
      </c>
      <c r="AB6" s="58">
        <v>0.18600514357018191</v>
      </c>
      <c r="AC6" s="58">
        <v>0.95061157012379727</v>
      </c>
      <c r="AD6" s="58">
        <v>0.7818681415906833</v>
      </c>
      <c r="AE6" s="58">
        <v>0.60791249191668195</v>
      </c>
      <c r="AF6" s="58">
        <v>1.0649484157579763</v>
      </c>
      <c r="AG6" s="58">
        <v>1.2701894731014629</v>
      </c>
      <c r="AH6" s="58">
        <v>1.6383700050492895</v>
      </c>
      <c r="AI6" s="58">
        <v>1.7408311397477703</v>
      </c>
      <c r="AJ6" s="58">
        <v>0.91255363478897156</v>
      </c>
      <c r="AK6" s="58">
        <v>1.0793457262737356</v>
      </c>
      <c r="AL6" s="58">
        <v>0</v>
      </c>
      <c r="AM6" s="58">
        <v>0.17108661674303094</v>
      </c>
      <c r="AN6" s="58">
        <v>0.23790537533978617</v>
      </c>
      <c r="AO6" s="58">
        <v>0.38812207393039116</v>
      </c>
      <c r="AP6" s="58">
        <v>0.29161692471726824</v>
      </c>
      <c r="AQ6" s="58">
        <v>0.61220492490422052</v>
      </c>
      <c r="AR6" s="58">
        <v>0.94528478002466332</v>
      </c>
      <c r="AS6" s="58">
        <v>1.2076344872131568</v>
      </c>
      <c r="AT6" s="58">
        <v>1.0940347970173985</v>
      </c>
      <c r="AU6" s="58">
        <v>1.3029033616802848</v>
      </c>
      <c r="AV6" s="58">
        <v>1.173761422965703</v>
      </c>
      <c r="AW6" s="58">
        <v>1.4421326257269248E-2</v>
      </c>
      <c r="AX6" s="58">
        <v>3.762561825731818E-2</v>
      </c>
      <c r="AY6" s="58">
        <v>9.8221867356120804E-2</v>
      </c>
      <c r="AZ6" s="58">
        <v>0.29585293833173082</v>
      </c>
      <c r="BA6" s="58">
        <v>1.5809776765952067E-2</v>
      </c>
      <c r="BB6" s="58">
        <v>9.40104296276634E-2</v>
      </c>
      <c r="BC6" s="58">
        <v>4.4135008992508079E-2</v>
      </c>
      <c r="BD6" s="58">
        <v>4.6075080699148695E-2</v>
      </c>
      <c r="BE6" s="58">
        <v>0.20284370198092155</v>
      </c>
      <c r="BF6" s="58">
        <v>0.64053470723386474</v>
      </c>
      <c r="BG6" s="58">
        <v>1.4449162538334515</v>
      </c>
    </row>
    <row r="7" spans="1:59" x14ac:dyDescent="0.2">
      <c r="A7" s="58" t="s">
        <v>119</v>
      </c>
      <c r="B7" s="58">
        <v>9.0778049965512697E-2</v>
      </c>
      <c r="C7" s="58">
        <v>0.22124454462280155</v>
      </c>
      <c r="D7" s="58">
        <v>0.38969640615052881</v>
      </c>
      <c r="E7" s="58">
        <v>0.24103561785602687</v>
      </c>
      <c r="F7" s="58">
        <v>0.49609680812317336</v>
      </c>
      <c r="G7" s="58">
        <v>0.71495628288228497</v>
      </c>
      <c r="H7" s="58">
        <v>0.67414783025988001</v>
      </c>
      <c r="I7" s="58">
        <v>0.59093231781481648</v>
      </c>
      <c r="J7" s="58">
        <v>0.95011529917016724</v>
      </c>
      <c r="K7" s="58">
        <v>1.3179235245305119</v>
      </c>
      <c r="L7" s="58">
        <v>1.0474944452242725</v>
      </c>
      <c r="M7" s="58">
        <v>5.6579214170313245E-2</v>
      </c>
      <c r="N7" s="58">
        <v>4.763699626638903E-2</v>
      </c>
      <c r="O7" s="58">
        <v>0.10276205821795652</v>
      </c>
      <c r="P7" s="58">
        <v>5.6579214170313245E-2</v>
      </c>
      <c r="Q7" s="58">
        <v>4.763699626638903E-2</v>
      </c>
      <c r="R7" s="58">
        <v>0.10276205821795652</v>
      </c>
      <c r="S7" s="58">
        <v>0.14358715795292001</v>
      </c>
      <c r="T7" s="58">
        <v>0.15216621431876606</v>
      </c>
      <c r="U7" s="58">
        <v>0.30070168826926835</v>
      </c>
      <c r="V7" s="58">
        <v>0.34562990005946403</v>
      </c>
      <c r="W7" s="58">
        <v>0.47457918698047064</v>
      </c>
      <c r="X7" s="58">
        <v>0.5710842956148664</v>
      </c>
      <c r="Y7" s="58">
        <v>0.55063526631247783</v>
      </c>
      <c r="Z7" s="58">
        <v>0.69708506634535639</v>
      </c>
      <c r="AA7" s="58">
        <v>0.20392405527409505</v>
      </c>
      <c r="AB7" s="58">
        <v>9.3307165360806327E-2</v>
      </c>
      <c r="AC7" s="58">
        <v>0.19498520947532363</v>
      </c>
      <c r="AD7" s="58">
        <v>0.36443363642415189</v>
      </c>
      <c r="AE7" s="58">
        <v>0.32967411506260758</v>
      </c>
      <c r="AF7" s="58">
        <v>0.60645445533649089</v>
      </c>
      <c r="AG7" s="58">
        <v>0.30164837446196008</v>
      </c>
      <c r="AH7" s="58">
        <v>0.29580794059839505</v>
      </c>
      <c r="AI7" s="58">
        <v>0.60927248261501599</v>
      </c>
      <c r="AJ7" s="58">
        <v>0.80774429903021172</v>
      </c>
      <c r="AK7" s="58">
        <v>0.85434387937388057</v>
      </c>
      <c r="AL7" s="58">
        <v>0.46135270572843867</v>
      </c>
      <c r="AM7" s="58">
        <v>0.55150574070816094</v>
      </c>
      <c r="AN7" s="58">
        <v>0.35751891127451202</v>
      </c>
      <c r="AO7" s="58">
        <v>0.37225488762823006</v>
      </c>
      <c r="AP7" s="58">
        <v>0.26397407039511056</v>
      </c>
      <c r="AQ7" s="58">
        <v>0.38797527362755313</v>
      </c>
      <c r="AR7" s="58">
        <v>0.79377210178209168</v>
      </c>
      <c r="AS7" s="58">
        <v>0.76160327070631073</v>
      </c>
      <c r="AT7" s="58">
        <v>0.6586578293289147</v>
      </c>
      <c r="AU7" s="58">
        <v>0.35768895823260211</v>
      </c>
      <c r="AV7" s="58">
        <v>0.33628681652450682</v>
      </c>
      <c r="AW7" s="58">
        <v>5.4079973464759692E-2</v>
      </c>
      <c r="AX7" s="58">
        <v>0.11971787627328512</v>
      </c>
      <c r="AY7" s="58">
        <v>0.15525391936935223</v>
      </c>
      <c r="AZ7" s="58">
        <v>9.6721152916142764E-2</v>
      </c>
      <c r="BA7" s="58">
        <v>0.2187019119290036</v>
      </c>
      <c r="BB7" s="58">
        <v>0.3318015163329297</v>
      </c>
      <c r="BC7" s="58">
        <v>0.37790601449835043</v>
      </c>
      <c r="BD7" s="58">
        <v>0.39299333537509173</v>
      </c>
      <c r="BE7" s="58">
        <v>0.42513816990521913</v>
      </c>
      <c r="BF7" s="58">
        <v>0.31191255308779503</v>
      </c>
      <c r="BG7" s="58">
        <v>0.13671749340539149</v>
      </c>
    </row>
    <row r="8" spans="1:59" x14ac:dyDescent="0.2">
      <c r="A8" s="58" t="s">
        <v>120</v>
      </c>
      <c r="B8" s="58">
        <v>0.9084385468856182</v>
      </c>
      <c r="C8" s="58">
        <v>1.6622769937429041</v>
      </c>
      <c r="D8" s="58">
        <v>2.1985856649367168</v>
      </c>
      <c r="E8" s="58">
        <v>1.6993666249236123</v>
      </c>
      <c r="F8" s="58">
        <v>2.1236217546536329</v>
      </c>
      <c r="G8" s="58">
        <v>3.8424385167879316</v>
      </c>
      <c r="H8" s="58">
        <v>4.335435361312352</v>
      </c>
      <c r="I8" s="58">
        <v>4.6001654951934352</v>
      </c>
      <c r="J8" s="58">
        <v>4.9805656613121965</v>
      </c>
      <c r="K8" s="58">
        <v>6.6137323326396533</v>
      </c>
      <c r="L8" s="58">
        <v>6.2650083087586825</v>
      </c>
      <c r="M8" s="58">
        <v>0.74086065815035018</v>
      </c>
      <c r="N8" s="58">
        <v>1.0171665072628002</v>
      </c>
      <c r="O8" s="58">
        <v>1.2961306549427436</v>
      </c>
      <c r="P8" s="58">
        <v>0.74086065815035018</v>
      </c>
      <c r="Q8" s="58">
        <v>1.0171665072628002</v>
      </c>
      <c r="R8" s="58">
        <v>1.2961306549427436</v>
      </c>
      <c r="S8" s="58">
        <v>1.0951195763682993</v>
      </c>
      <c r="T8" s="58">
        <v>1.4817403033262888</v>
      </c>
      <c r="U8" s="58">
        <v>2.4198160704182006</v>
      </c>
      <c r="V8" s="58">
        <v>2.6922963104229485</v>
      </c>
      <c r="W8" s="58">
        <v>2.7857475094536719</v>
      </c>
      <c r="X8" s="58">
        <v>2.7063719656275591</v>
      </c>
      <c r="Y8" s="58">
        <v>2.6754987418781297</v>
      </c>
      <c r="Z8" s="58">
        <v>3.1941948223913994</v>
      </c>
      <c r="AA8" s="58">
        <v>0.71896439794415223</v>
      </c>
      <c r="AB8" s="58">
        <v>1.0502386490665732</v>
      </c>
      <c r="AC8" s="58">
        <v>1.8443328961734271</v>
      </c>
      <c r="AD8" s="58">
        <v>1.7395070497896394</v>
      </c>
      <c r="AE8" s="58">
        <v>1.6906465245255307</v>
      </c>
      <c r="AF8" s="58">
        <v>2.9932811983698646</v>
      </c>
      <c r="AG8" s="58">
        <v>3.3737007459897859</v>
      </c>
      <c r="AH8" s="58">
        <v>3.9078692955315382</v>
      </c>
      <c r="AI8" s="58">
        <v>4.2276450713079008</v>
      </c>
      <c r="AJ8" s="58">
        <v>3.9152565806195705</v>
      </c>
      <c r="AK8" s="58">
        <v>4.1294935655172447</v>
      </c>
      <c r="AL8" s="58">
        <v>1.4169089656881533</v>
      </c>
      <c r="AM8" s="58">
        <v>2.1208621133659187</v>
      </c>
      <c r="AN8" s="58">
        <v>1.9525863398258008</v>
      </c>
      <c r="AO8" s="58">
        <v>1.7872869963951181</v>
      </c>
      <c r="AP8" s="58">
        <v>1.5059280252977683</v>
      </c>
      <c r="AQ8" s="58">
        <v>2.1409152518470349</v>
      </c>
      <c r="AR8" s="58">
        <v>2.8545522807777748</v>
      </c>
      <c r="AS8" s="58">
        <v>3.0139047605527836</v>
      </c>
      <c r="AT8" s="58">
        <v>2.8182822424744547</v>
      </c>
      <c r="AU8" s="58">
        <v>2.7695499836798483</v>
      </c>
      <c r="AV8" s="58">
        <v>2.6695164801715183</v>
      </c>
      <c r="AW8" s="58">
        <v>0.76793562319958752</v>
      </c>
      <c r="AX8" s="58">
        <v>1.1253480369688802</v>
      </c>
      <c r="AY8" s="58">
        <v>1.2008415396119285</v>
      </c>
      <c r="AZ8" s="58">
        <v>1.1435853962438054</v>
      </c>
      <c r="BA8" s="58">
        <v>0.95649149434010006</v>
      </c>
      <c r="BB8" s="58">
        <v>1.6451825184841098</v>
      </c>
      <c r="BC8" s="58">
        <v>1.9971091569109907</v>
      </c>
      <c r="BD8" s="58">
        <v>2.2034729769651697</v>
      </c>
      <c r="BE8" s="58">
        <v>2.342427955752286</v>
      </c>
      <c r="BF8" s="58">
        <v>2.5983429645617213</v>
      </c>
      <c r="BG8" s="58">
        <v>2.7745608955800045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9.140625" bestFit="1" customWidth="1"/>
    <col min="2" max="24" width="9.85546875" bestFit="1" customWidth="1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t="s">
        <v>0</v>
      </c>
      <c r="B2" s="3">
        <v>16.099999999999994</v>
      </c>
      <c r="C2" s="3">
        <v>11</v>
      </c>
      <c r="D2" s="3">
        <v>5.2000000000000028</v>
      </c>
      <c r="E2" s="3">
        <v>-3.2999999999999972</v>
      </c>
      <c r="F2" s="3">
        <v>-18.799999999999997</v>
      </c>
      <c r="G2" s="3">
        <v>-16</v>
      </c>
      <c r="H2" s="3">
        <v>-9.7000000000000028</v>
      </c>
      <c r="I2" s="3">
        <v>-0.59999999999999432</v>
      </c>
      <c r="J2" s="3">
        <v>10.299999999999997</v>
      </c>
      <c r="K2" s="3">
        <v>13.599999999999994</v>
      </c>
      <c r="L2" s="3">
        <v>11.299999999999997</v>
      </c>
      <c r="M2" s="3">
        <v>10.200000000000003</v>
      </c>
      <c r="N2" s="3">
        <v>13.099999999999994</v>
      </c>
      <c r="O2" s="3">
        <v>6.2999999999999972</v>
      </c>
      <c r="P2" s="3">
        <v>4.7000000000000028</v>
      </c>
      <c r="Q2" s="3">
        <v>3</v>
      </c>
      <c r="R2" s="3">
        <v>-1</v>
      </c>
      <c r="S2" s="3">
        <v>0.29999999999999716</v>
      </c>
      <c r="T2" s="3">
        <v>-1.2999999999999972</v>
      </c>
      <c r="U2" s="3">
        <v>-5.0999999999999943</v>
      </c>
      <c r="V2" s="3">
        <v>1.5999999999999943</v>
      </c>
      <c r="W2" s="3">
        <v>4.7999999999999972</v>
      </c>
      <c r="X2" s="3">
        <v>8</v>
      </c>
      <c r="Y2" s="3">
        <v>11.099999999999994</v>
      </c>
      <c r="Z2" s="3">
        <v>9</v>
      </c>
      <c r="AA2" s="3">
        <v>7.7999999999999972</v>
      </c>
      <c r="AB2" s="3">
        <v>7.2000000000000028</v>
      </c>
      <c r="AC2" s="3">
        <v>6.4000000000000057</v>
      </c>
      <c r="AD2" s="10">
        <v>10.400000000000006</v>
      </c>
      <c r="AE2" s="10">
        <v>9.4000000000000057</v>
      </c>
      <c r="AF2" s="10">
        <v>7.5999999999999943</v>
      </c>
    </row>
    <row r="3" spans="1:32" x14ac:dyDescent="0.2">
      <c r="A3" t="s">
        <v>1</v>
      </c>
      <c r="B3" s="3">
        <v>14.599999999999994</v>
      </c>
      <c r="C3" s="3">
        <v>12.299999999999997</v>
      </c>
      <c r="D3" s="3">
        <v>4.7999999999999972</v>
      </c>
      <c r="E3" s="3">
        <v>-6</v>
      </c>
      <c r="F3" s="3">
        <v>-21.400000000000006</v>
      </c>
      <c r="G3" s="3">
        <v>-21.799999999999997</v>
      </c>
      <c r="H3" s="3">
        <v>-13.5</v>
      </c>
      <c r="I3" s="3">
        <v>-1.2999999999999972</v>
      </c>
      <c r="J3" s="3">
        <v>8.4000000000000057</v>
      </c>
      <c r="K3" s="3">
        <v>13.200000000000003</v>
      </c>
      <c r="L3" s="3">
        <v>11.400000000000006</v>
      </c>
      <c r="M3" s="3">
        <v>7.9000000000000057</v>
      </c>
      <c r="N3" s="3">
        <v>12.099999999999994</v>
      </c>
      <c r="O3" s="3">
        <v>5.5</v>
      </c>
      <c r="P3" s="3">
        <v>1.4000000000000057</v>
      </c>
      <c r="Q3" s="3">
        <v>-9.9999999999994316E-2</v>
      </c>
      <c r="R3" s="3">
        <v>-2.2999999999999972</v>
      </c>
      <c r="S3" s="3">
        <v>-3</v>
      </c>
      <c r="T3" s="3">
        <v>-4.0999999999999943</v>
      </c>
      <c r="U3" s="3">
        <v>-4.5</v>
      </c>
      <c r="V3" s="3">
        <v>9.9999999999994316E-2</v>
      </c>
      <c r="W3" s="3">
        <v>7.2999999999999972</v>
      </c>
      <c r="X3" s="3">
        <v>6.7000000000000028</v>
      </c>
      <c r="Y3" s="3">
        <v>11</v>
      </c>
      <c r="Z3" s="3">
        <v>8.2999999999999972</v>
      </c>
      <c r="AA3" s="3">
        <v>9.7000000000000028</v>
      </c>
      <c r="AB3" s="3">
        <v>9.7000000000000028</v>
      </c>
      <c r="AC3" s="3">
        <v>6.5</v>
      </c>
      <c r="AD3" s="10">
        <v>8.2000000000000028</v>
      </c>
      <c r="AE3" s="10">
        <v>7.5999999999999943</v>
      </c>
      <c r="AF3" s="10">
        <v>6.7999999999999972</v>
      </c>
    </row>
    <row r="4" spans="1:32" x14ac:dyDescent="0.2">
      <c r="A4" t="s">
        <v>30</v>
      </c>
      <c r="B4" s="3">
        <v>1.5</v>
      </c>
      <c r="C4" s="3">
        <v>-1.2999999999999972</v>
      </c>
      <c r="D4" s="3">
        <v>0.40000000000000568</v>
      </c>
      <c r="E4" s="3">
        <v>2.7000000000000028</v>
      </c>
      <c r="F4" s="3">
        <v>2.6000000000000085</v>
      </c>
      <c r="G4" s="3">
        <v>5.7999999999999972</v>
      </c>
      <c r="H4" s="3">
        <v>3.7999999999999972</v>
      </c>
      <c r="I4" s="3">
        <v>0.70000000000000284</v>
      </c>
      <c r="J4" s="3">
        <v>1.8999999999999915</v>
      </c>
      <c r="K4" s="3">
        <v>0.39999999999999147</v>
      </c>
      <c r="L4" s="3">
        <v>-0.10000000000000853</v>
      </c>
      <c r="M4" s="3">
        <v>2.2999999999999972</v>
      </c>
      <c r="N4" s="3">
        <v>1</v>
      </c>
      <c r="O4" s="3">
        <v>0.79999999999999716</v>
      </c>
      <c r="P4" s="3">
        <v>3.2999999999999972</v>
      </c>
      <c r="Q4" s="3">
        <v>3.0999999999999943</v>
      </c>
      <c r="R4" s="3">
        <v>1.2999999999999972</v>
      </c>
      <c r="S4" s="3">
        <v>3.2999999999999972</v>
      </c>
      <c r="T4" s="3">
        <v>2.7999999999999972</v>
      </c>
      <c r="U4" s="3">
        <v>-0.59999999999999432</v>
      </c>
      <c r="V4" s="3">
        <v>1.5</v>
      </c>
      <c r="W4" s="3">
        <v>-2.5</v>
      </c>
      <c r="X4" s="3">
        <v>1.2999999999999972</v>
      </c>
      <c r="Y4" s="3">
        <v>9.9999999999994316E-2</v>
      </c>
      <c r="Z4" s="3">
        <v>0.70000000000000284</v>
      </c>
      <c r="AA4" s="3">
        <v>-1.9000000000000057</v>
      </c>
      <c r="AB4" s="3">
        <v>-2.5</v>
      </c>
      <c r="AC4" s="3">
        <v>-9.9999999999994316E-2</v>
      </c>
      <c r="AD4" s="3">
        <v>2.2000000000000028</v>
      </c>
      <c r="AE4" s="3">
        <v>1.8000000000000114</v>
      </c>
      <c r="AF4" s="3">
        <v>0.79999999999999716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"/>
  <sheetViews>
    <sheetView workbookViewId="0">
      <pane xSplit="1" ySplit="1" topLeftCell="AN2" activePane="bottomRight" state="frozen"/>
      <selection activeCell="C4" sqref="C4"/>
      <selection pane="topRight" activeCell="C4" sqref="C4"/>
      <selection pane="bottomLeft" activeCell="C4" sqref="C4"/>
      <selection pane="bottomRight" activeCell="A5" sqref="A5"/>
    </sheetView>
  </sheetViews>
  <sheetFormatPr defaultRowHeight="12.75" x14ac:dyDescent="0.2"/>
  <cols>
    <col min="1" max="1" width="20.85546875" style="48" bestFit="1" customWidth="1"/>
    <col min="2" max="40" width="9.5703125" style="48" bestFit="1" customWidth="1"/>
    <col min="41" max="255" width="9.140625" style="48"/>
    <col min="256" max="256" width="20.85546875" style="48" bestFit="1" customWidth="1"/>
    <col min="257" max="279" width="9.5703125" style="48" bestFit="1" customWidth="1"/>
    <col min="280" max="280" width="0" style="48" hidden="1" customWidth="1"/>
    <col min="281" max="296" width="9.5703125" style="48" bestFit="1" customWidth="1"/>
    <col min="297" max="511" width="9.140625" style="48"/>
    <col min="512" max="512" width="20.85546875" style="48" bestFit="1" customWidth="1"/>
    <col min="513" max="535" width="9.5703125" style="48" bestFit="1" customWidth="1"/>
    <col min="536" max="536" width="0" style="48" hidden="1" customWidth="1"/>
    <col min="537" max="552" width="9.5703125" style="48" bestFit="1" customWidth="1"/>
    <col min="553" max="767" width="9.140625" style="48"/>
    <col min="768" max="768" width="20.85546875" style="48" bestFit="1" customWidth="1"/>
    <col min="769" max="791" width="9.5703125" style="48" bestFit="1" customWidth="1"/>
    <col min="792" max="792" width="0" style="48" hidden="1" customWidth="1"/>
    <col min="793" max="808" width="9.5703125" style="48" bestFit="1" customWidth="1"/>
    <col min="809" max="1023" width="9.140625" style="48"/>
    <col min="1024" max="1024" width="20.85546875" style="48" bestFit="1" customWidth="1"/>
    <col min="1025" max="1047" width="9.5703125" style="48" bestFit="1" customWidth="1"/>
    <col min="1048" max="1048" width="0" style="48" hidden="1" customWidth="1"/>
    <col min="1049" max="1064" width="9.5703125" style="48" bestFit="1" customWidth="1"/>
    <col min="1065" max="1279" width="9.140625" style="48"/>
    <col min="1280" max="1280" width="20.85546875" style="48" bestFit="1" customWidth="1"/>
    <col min="1281" max="1303" width="9.5703125" style="48" bestFit="1" customWidth="1"/>
    <col min="1304" max="1304" width="0" style="48" hidden="1" customWidth="1"/>
    <col min="1305" max="1320" width="9.5703125" style="48" bestFit="1" customWidth="1"/>
    <col min="1321" max="1535" width="9.140625" style="48"/>
    <col min="1536" max="1536" width="20.85546875" style="48" bestFit="1" customWidth="1"/>
    <col min="1537" max="1559" width="9.5703125" style="48" bestFit="1" customWidth="1"/>
    <col min="1560" max="1560" width="0" style="48" hidden="1" customWidth="1"/>
    <col min="1561" max="1576" width="9.5703125" style="48" bestFit="1" customWidth="1"/>
    <col min="1577" max="1791" width="9.140625" style="48"/>
    <col min="1792" max="1792" width="20.85546875" style="48" bestFit="1" customWidth="1"/>
    <col min="1793" max="1815" width="9.5703125" style="48" bestFit="1" customWidth="1"/>
    <col min="1816" max="1816" width="0" style="48" hidden="1" customWidth="1"/>
    <col min="1817" max="1832" width="9.5703125" style="48" bestFit="1" customWidth="1"/>
    <col min="1833" max="2047" width="9.140625" style="48"/>
    <col min="2048" max="2048" width="20.85546875" style="48" bestFit="1" customWidth="1"/>
    <col min="2049" max="2071" width="9.5703125" style="48" bestFit="1" customWidth="1"/>
    <col min="2072" max="2072" width="0" style="48" hidden="1" customWidth="1"/>
    <col min="2073" max="2088" width="9.5703125" style="48" bestFit="1" customWidth="1"/>
    <col min="2089" max="2303" width="9.140625" style="48"/>
    <col min="2304" max="2304" width="20.85546875" style="48" bestFit="1" customWidth="1"/>
    <col min="2305" max="2327" width="9.5703125" style="48" bestFit="1" customWidth="1"/>
    <col min="2328" max="2328" width="0" style="48" hidden="1" customWidth="1"/>
    <col min="2329" max="2344" width="9.5703125" style="48" bestFit="1" customWidth="1"/>
    <col min="2345" max="2559" width="9.140625" style="48"/>
    <col min="2560" max="2560" width="20.85546875" style="48" bestFit="1" customWidth="1"/>
    <col min="2561" max="2583" width="9.5703125" style="48" bestFit="1" customWidth="1"/>
    <col min="2584" max="2584" width="0" style="48" hidden="1" customWidth="1"/>
    <col min="2585" max="2600" width="9.5703125" style="48" bestFit="1" customWidth="1"/>
    <col min="2601" max="2815" width="9.140625" style="48"/>
    <col min="2816" max="2816" width="20.85546875" style="48" bestFit="1" customWidth="1"/>
    <col min="2817" max="2839" width="9.5703125" style="48" bestFit="1" customWidth="1"/>
    <col min="2840" max="2840" width="0" style="48" hidden="1" customWidth="1"/>
    <col min="2841" max="2856" width="9.5703125" style="48" bestFit="1" customWidth="1"/>
    <col min="2857" max="3071" width="9.140625" style="48"/>
    <col min="3072" max="3072" width="20.85546875" style="48" bestFit="1" customWidth="1"/>
    <col min="3073" max="3095" width="9.5703125" style="48" bestFit="1" customWidth="1"/>
    <col min="3096" max="3096" width="0" style="48" hidden="1" customWidth="1"/>
    <col min="3097" max="3112" width="9.5703125" style="48" bestFit="1" customWidth="1"/>
    <col min="3113" max="3327" width="9.140625" style="48"/>
    <col min="3328" max="3328" width="20.85546875" style="48" bestFit="1" customWidth="1"/>
    <col min="3329" max="3351" width="9.5703125" style="48" bestFit="1" customWidth="1"/>
    <col min="3352" max="3352" width="0" style="48" hidden="1" customWidth="1"/>
    <col min="3353" max="3368" width="9.5703125" style="48" bestFit="1" customWidth="1"/>
    <col min="3369" max="3583" width="9.140625" style="48"/>
    <col min="3584" max="3584" width="20.85546875" style="48" bestFit="1" customWidth="1"/>
    <col min="3585" max="3607" width="9.5703125" style="48" bestFit="1" customWidth="1"/>
    <col min="3608" max="3608" width="0" style="48" hidden="1" customWidth="1"/>
    <col min="3609" max="3624" width="9.5703125" style="48" bestFit="1" customWidth="1"/>
    <col min="3625" max="3839" width="9.140625" style="48"/>
    <col min="3840" max="3840" width="20.85546875" style="48" bestFit="1" customWidth="1"/>
    <col min="3841" max="3863" width="9.5703125" style="48" bestFit="1" customWidth="1"/>
    <col min="3864" max="3864" width="0" style="48" hidden="1" customWidth="1"/>
    <col min="3865" max="3880" width="9.5703125" style="48" bestFit="1" customWidth="1"/>
    <col min="3881" max="4095" width="9.140625" style="48"/>
    <col min="4096" max="4096" width="20.85546875" style="48" bestFit="1" customWidth="1"/>
    <col min="4097" max="4119" width="9.5703125" style="48" bestFit="1" customWidth="1"/>
    <col min="4120" max="4120" width="0" style="48" hidden="1" customWidth="1"/>
    <col min="4121" max="4136" width="9.5703125" style="48" bestFit="1" customWidth="1"/>
    <col min="4137" max="4351" width="9.140625" style="48"/>
    <col min="4352" max="4352" width="20.85546875" style="48" bestFit="1" customWidth="1"/>
    <col min="4353" max="4375" width="9.5703125" style="48" bestFit="1" customWidth="1"/>
    <col min="4376" max="4376" width="0" style="48" hidden="1" customWidth="1"/>
    <col min="4377" max="4392" width="9.5703125" style="48" bestFit="1" customWidth="1"/>
    <col min="4393" max="4607" width="9.140625" style="48"/>
    <col min="4608" max="4608" width="20.85546875" style="48" bestFit="1" customWidth="1"/>
    <col min="4609" max="4631" width="9.5703125" style="48" bestFit="1" customWidth="1"/>
    <col min="4632" max="4632" width="0" style="48" hidden="1" customWidth="1"/>
    <col min="4633" max="4648" width="9.5703125" style="48" bestFit="1" customWidth="1"/>
    <col min="4649" max="4863" width="9.140625" style="48"/>
    <col min="4864" max="4864" width="20.85546875" style="48" bestFit="1" customWidth="1"/>
    <col min="4865" max="4887" width="9.5703125" style="48" bestFit="1" customWidth="1"/>
    <col min="4888" max="4888" width="0" style="48" hidden="1" customWidth="1"/>
    <col min="4889" max="4904" width="9.5703125" style="48" bestFit="1" customWidth="1"/>
    <col min="4905" max="5119" width="9.140625" style="48"/>
    <col min="5120" max="5120" width="20.85546875" style="48" bestFit="1" customWidth="1"/>
    <col min="5121" max="5143" width="9.5703125" style="48" bestFit="1" customWidth="1"/>
    <col min="5144" max="5144" width="0" style="48" hidden="1" customWidth="1"/>
    <col min="5145" max="5160" width="9.5703125" style="48" bestFit="1" customWidth="1"/>
    <col min="5161" max="5375" width="9.140625" style="48"/>
    <col min="5376" max="5376" width="20.85546875" style="48" bestFit="1" customWidth="1"/>
    <col min="5377" max="5399" width="9.5703125" style="48" bestFit="1" customWidth="1"/>
    <col min="5400" max="5400" width="0" style="48" hidden="1" customWidth="1"/>
    <col min="5401" max="5416" width="9.5703125" style="48" bestFit="1" customWidth="1"/>
    <col min="5417" max="5631" width="9.140625" style="48"/>
    <col min="5632" max="5632" width="20.85546875" style="48" bestFit="1" customWidth="1"/>
    <col min="5633" max="5655" width="9.5703125" style="48" bestFit="1" customWidth="1"/>
    <col min="5656" max="5656" width="0" style="48" hidden="1" customWidth="1"/>
    <col min="5657" max="5672" width="9.5703125" style="48" bestFit="1" customWidth="1"/>
    <col min="5673" max="5887" width="9.140625" style="48"/>
    <col min="5888" max="5888" width="20.85546875" style="48" bestFit="1" customWidth="1"/>
    <col min="5889" max="5911" width="9.5703125" style="48" bestFit="1" customWidth="1"/>
    <col min="5912" max="5912" width="0" style="48" hidden="1" customWidth="1"/>
    <col min="5913" max="5928" width="9.5703125" style="48" bestFit="1" customWidth="1"/>
    <col min="5929" max="6143" width="9.140625" style="48"/>
    <col min="6144" max="6144" width="20.85546875" style="48" bestFit="1" customWidth="1"/>
    <col min="6145" max="6167" width="9.5703125" style="48" bestFit="1" customWidth="1"/>
    <col min="6168" max="6168" width="0" style="48" hidden="1" customWidth="1"/>
    <col min="6169" max="6184" width="9.5703125" style="48" bestFit="1" customWidth="1"/>
    <col min="6185" max="6399" width="9.140625" style="48"/>
    <col min="6400" max="6400" width="20.85546875" style="48" bestFit="1" customWidth="1"/>
    <col min="6401" max="6423" width="9.5703125" style="48" bestFit="1" customWidth="1"/>
    <col min="6424" max="6424" width="0" style="48" hidden="1" customWidth="1"/>
    <col min="6425" max="6440" width="9.5703125" style="48" bestFit="1" customWidth="1"/>
    <col min="6441" max="6655" width="9.140625" style="48"/>
    <col min="6656" max="6656" width="20.85546875" style="48" bestFit="1" customWidth="1"/>
    <col min="6657" max="6679" width="9.5703125" style="48" bestFit="1" customWidth="1"/>
    <col min="6680" max="6680" width="0" style="48" hidden="1" customWidth="1"/>
    <col min="6681" max="6696" width="9.5703125" style="48" bestFit="1" customWidth="1"/>
    <col min="6697" max="6911" width="9.140625" style="48"/>
    <col min="6912" max="6912" width="20.85546875" style="48" bestFit="1" customWidth="1"/>
    <col min="6913" max="6935" width="9.5703125" style="48" bestFit="1" customWidth="1"/>
    <col min="6936" max="6936" width="0" style="48" hidden="1" customWidth="1"/>
    <col min="6937" max="6952" width="9.5703125" style="48" bestFit="1" customWidth="1"/>
    <col min="6953" max="7167" width="9.140625" style="48"/>
    <col min="7168" max="7168" width="20.85546875" style="48" bestFit="1" customWidth="1"/>
    <col min="7169" max="7191" width="9.5703125" style="48" bestFit="1" customWidth="1"/>
    <col min="7192" max="7192" width="0" style="48" hidden="1" customWidth="1"/>
    <col min="7193" max="7208" width="9.5703125" style="48" bestFit="1" customWidth="1"/>
    <col min="7209" max="7423" width="9.140625" style="48"/>
    <col min="7424" max="7424" width="20.85546875" style="48" bestFit="1" customWidth="1"/>
    <col min="7425" max="7447" width="9.5703125" style="48" bestFit="1" customWidth="1"/>
    <col min="7448" max="7448" width="0" style="48" hidden="1" customWidth="1"/>
    <col min="7449" max="7464" width="9.5703125" style="48" bestFit="1" customWidth="1"/>
    <col min="7465" max="7679" width="9.140625" style="48"/>
    <col min="7680" max="7680" width="20.85546875" style="48" bestFit="1" customWidth="1"/>
    <col min="7681" max="7703" width="9.5703125" style="48" bestFit="1" customWidth="1"/>
    <col min="7704" max="7704" width="0" style="48" hidden="1" customWidth="1"/>
    <col min="7705" max="7720" width="9.5703125" style="48" bestFit="1" customWidth="1"/>
    <col min="7721" max="7935" width="9.140625" style="48"/>
    <col min="7936" max="7936" width="20.85546875" style="48" bestFit="1" customWidth="1"/>
    <col min="7937" max="7959" width="9.5703125" style="48" bestFit="1" customWidth="1"/>
    <col min="7960" max="7960" width="0" style="48" hidden="1" customWidth="1"/>
    <col min="7961" max="7976" width="9.5703125" style="48" bestFit="1" customWidth="1"/>
    <col min="7977" max="8191" width="9.140625" style="48"/>
    <col min="8192" max="8192" width="20.85546875" style="48" bestFit="1" customWidth="1"/>
    <col min="8193" max="8215" width="9.5703125" style="48" bestFit="1" customWidth="1"/>
    <col min="8216" max="8216" width="0" style="48" hidden="1" customWidth="1"/>
    <col min="8217" max="8232" width="9.5703125" style="48" bestFit="1" customWidth="1"/>
    <col min="8233" max="8447" width="9.140625" style="48"/>
    <col min="8448" max="8448" width="20.85546875" style="48" bestFit="1" customWidth="1"/>
    <col min="8449" max="8471" width="9.5703125" style="48" bestFit="1" customWidth="1"/>
    <col min="8472" max="8472" width="0" style="48" hidden="1" customWidth="1"/>
    <col min="8473" max="8488" width="9.5703125" style="48" bestFit="1" customWidth="1"/>
    <col min="8489" max="8703" width="9.140625" style="48"/>
    <col min="8704" max="8704" width="20.85546875" style="48" bestFit="1" customWidth="1"/>
    <col min="8705" max="8727" width="9.5703125" style="48" bestFit="1" customWidth="1"/>
    <col min="8728" max="8728" width="0" style="48" hidden="1" customWidth="1"/>
    <col min="8729" max="8744" width="9.5703125" style="48" bestFit="1" customWidth="1"/>
    <col min="8745" max="8959" width="9.140625" style="48"/>
    <col min="8960" max="8960" width="20.85546875" style="48" bestFit="1" customWidth="1"/>
    <col min="8961" max="8983" width="9.5703125" style="48" bestFit="1" customWidth="1"/>
    <col min="8984" max="8984" width="0" style="48" hidden="1" customWidth="1"/>
    <col min="8985" max="9000" width="9.5703125" style="48" bestFit="1" customWidth="1"/>
    <col min="9001" max="9215" width="9.140625" style="48"/>
    <col min="9216" max="9216" width="20.85546875" style="48" bestFit="1" customWidth="1"/>
    <col min="9217" max="9239" width="9.5703125" style="48" bestFit="1" customWidth="1"/>
    <col min="9240" max="9240" width="0" style="48" hidden="1" customWidth="1"/>
    <col min="9241" max="9256" width="9.5703125" style="48" bestFit="1" customWidth="1"/>
    <col min="9257" max="9471" width="9.140625" style="48"/>
    <col min="9472" max="9472" width="20.85546875" style="48" bestFit="1" customWidth="1"/>
    <col min="9473" max="9495" width="9.5703125" style="48" bestFit="1" customWidth="1"/>
    <col min="9496" max="9496" width="0" style="48" hidden="1" customWidth="1"/>
    <col min="9497" max="9512" width="9.5703125" style="48" bestFit="1" customWidth="1"/>
    <col min="9513" max="9727" width="9.140625" style="48"/>
    <col min="9728" max="9728" width="20.85546875" style="48" bestFit="1" customWidth="1"/>
    <col min="9729" max="9751" width="9.5703125" style="48" bestFit="1" customWidth="1"/>
    <col min="9752" max="9752" width="0" style="48" hidden="1" customWidth="1"/>
    <col min="9753" max="9768" width="9.5703125" style="48" bestFit="1" customWidth="1"/>
    <col min="9769" max="9983" width="9.140625" style="48"/>
    <col min="9984" max="9984" width="20.85546875" style="48" bestFit="1" customWidth="1"/>
    <col min="9985" max="10007" width="9.5703125" style="48" bestFit="1" customWidth="1"/>
    <col min="10008" max="10008" width="0" style="48" hidden="1" customWidth="1"/>
    <col min="10009" max="10024" width="9.5703125" style="48" bestFit="1" customWidth="1"/>
    <col min="10025" max="10239" width="9.140625" style="48"/>
    <col min="10240" max="10240" width="20.85546875" style="48" bestFit="1" customWidth="1"/>
    <col min="10241" max="10263" width="9.5703125" style="48" bestFit="1" customWidth="1"/>
    <col min="10264" max="10264" width="0" style="48" hidden="1" customWidth="1"/>
    <col min="10265" max="10280" width="9.5703125" style="48" bestFit="1" customWidth="1"/>
    <col min="10281" max="10495" width="9.140625" style="48"/>
    <col min="10496" max="10496" width="20.85546875" style="48" bestFit="1" customWidth="1"/>
    <col min="10497" max="10519" width="9.5703125" style="48" bestFit="1" customWidth="1"/>
    <col min="10520" max="10520" width="0" style="48" hidden="1" customWidth="1"/>
    <col min="10521" max="10536" width="9.5703125" style="48" bestFit="1" customWidth="1"/>
    <col min="10537" max="10751" width="9.140625" style="48"/>
    <col min="10752" max="10752" width="20.85546875" style="48" bestFit="1" customWidth="1"/>
    <col min="10753" max="10775" width="9.5703125" style="48" bestFit="1" customWidth="1"/>
    <col min="10776" max="10776" width="0" style="48" hidden="1" customWidth="1"/>
    <col min="10777" max="10792" width="9.5703125" style="48" bestFit="1" customWidth="1"/>
    <col min="10793" max="11007" width="9.140625" style="48"/>
    <col min="11008" max="11008" width="20.85546875" style="48" bestFit="1" customWidth="1"/>
    <col min="11009" max="11031" width="9.5703125" style="48" bestFit="1" customWidth="1"/>
    <col min="11032" max="11032" width="0" style="48" hidden="1" customWidth="1"/>
    <col min="11033" max="11048" width="9.5703125" style="48" bestFit="1" customWidth="1"/>
    <col min="11049" max="11263" width="9.140625" style="48"/>
    <col min="11264" max="11264" width="20.85546875" style="48" bestFit="1" customWidth="1"/>
    <col min="11265" max="11287" width="9.5703125" style="48" bestFit="1" customWidth="1"/>
    <col min="11288" max="11288" width="0" style="48" hidden="1" customWidth="1"/>
    <col min="11289" max="11304" width="9.5703125" style="48" bestFit="1" customWidth="1"/>
    <col min="11305" max="11519" width="9.140625" style="48"/>
    <col min="11520" max="11520" width="20.85546875" style="48" bestFit="1" customWidth="1"/>
    <col min="11521" max="11543" width="9.5703125" style="48" bestFit="1" customWidth="1"/>
    <col min="11544" max="11544" width="0" style="48" hidden="1" customWidth="1"/>
    <col min="11545" max="11560" width="9.5703125" style="48" bestFit="1" customWidth="1"/>
    <col min="11561" max="11775" width="9.140625" style="48"/>
    <col min="11776" max="11776" width="20.85546875" style="48" bestFit="1" customWidth="1"/>
    <col min="11777" max="11799" width="9.5703125" style="48" bestFit="1" customWidth="1"/>
    <col min="11800" max="11800" width="0" style="48" hidden="1" customWidth="1"/>
    <col min="11801" max="11816" width="9.5703125" style="48" bestFit="1" customWidth="1"/>
    <col min="11817" max="12031" width="9.140625" style="48"/>
    <col min="12032" max="12032" width="20.85546875" style="48" bestFit="1" customWidth="1"/>
    <col min="12033" max="12055" width="9.5703125" style="48" bestFit="1" customWidth="1"/>
    <col min="12056" max="12056" width="0" style="48" hidden="1" customWidth="1"/>
    <col min="12057" max="12072" width="9.5703125" style="48" bestFit="1" customWidth="1"/>
    <col min="12073" max="12287" width="9.140625" style="48"/>
    <col min="12288" max="12288" width="20.85546875" style="48" bestFit="1" customWidth="1"/>
    <col min="12289" max="12311" width="9.5703125" style="48" bestFit="1" customWidth="1"/>
    <col min="12312" max="12312" width="0" style="48" hidden="1" customWidth="1"/>
    <col min="12313" max="12328" width="9.5703125" style="48" bestFit="1" customWidth="1"/>
    <col min="12329" max="12543" width="9.140625" style="48"/>
    <col min="12544" max="12544" width="20.85546875" style="48" bestFit="1" customWidth="1"/>
    <col min="12545" max="12567" width="9.5703125" style="48" bestFit="1" customWidth="1"/>
    <col min="12568" max="12568" width="0" style="48" hidden="1" customWidth="1"/>
    <col min="12569" max="12584" width="9.5703125" style="48" bestFit="1" customWidth="1"/>
    <col min="12585" max="12799" width="9.140625" style="48"/>
    <col min="12800" max="12800" width="20.85546875" style="48" bestFit="1" customWidth="1"/>
    <col min="12801" max="12823" width="9.5703125" style="48" bestFit="1" customWidth="1"/>
    <col min="12824" max="12824" width="0" style="48" hidden="1" customWidth="1"/>
    <col min="12825" max="12840" width="9.5703125" style="48" bestFit="1" customWidth="1"/>
    <col min="12841" max="13055" width="9.140625" style="48"/>
    <col min="13056" max="13056" width="20.85546875" style="48" bestFit="1" customWidth="1"/>
    <col min="13057" max="13079" width="9.5703125" style="48" bestFit="1" customWidth="1"/>
    <col min="13080" max="13080" width="0" style="48" hidden="1" customWidth="1"/>
    <col min="13081" max="13096" width="9.5703125" style="48" bestFit="1" customWidth="1"/>
    <col min="13097" max="13311" width="9.140625" style="48"/>
    <col min="13312" max="13312" width="20.85546875" style="48" bestFit="1" customWidth="1"/>
    <col min="13313" max="13335" width="9.5703125" style="48" bestFit="1" customWidth="1"/>
    <col min="13336" max="13336" width="0" style="48" hidden="1" customWidth="1"/>
    <col min="13337" max="13352" width="9.5703125" style="48" bestFit="1" customWidth="1"/>
    <col min="13353" max="13567" width="9.140625" style="48"/>
    <col min="13568" max="13568" width="20.85546875" style="48" bestFit="1" customWidth="1"/>
    <col min="13569" max="13591" width="9.5703125" style="48" bestFit="1" customWidth="1"/>
    <col min="13592" max="13592" width="0" style="48" hidden="1" customWidth="1"/>
    <col min="13593" max="13608" width="9.5703125" style="48" bestFit="1" customWidth="1"/>
    <col min="13609" max="13823" width="9.140625" style="48"/>
    <col min="13824" max="13824" width="20.85546875" style="48" bestFit="1" customWidth="1"/>
    <col min="13825" max="13847" width="9.5703125" style="48" bestFit="1" customWidth="1"/>
    <col min="13848" max="13848" width="0" style="48" hidden="1" customWidth="1"/>
    <col min="13849" max="13864" width="9.5703125" style="48" bestFit="1" customWidth="1"/>
    <col min="13865" max="14079" width="9.140625" style="48"/>
    <col min="14080" max="14080" width="20.85546875" style="48" bestFit="1" customWidth="1"/>
    <col min="14081" max="14103" width="9.5703125" style="48" bestFit="1" customWidth="1"/>
    <col min="14104" max="14104" width="0" style="48" hidden="1" customWidth="1"/>
    <col min="14105" max="14120" width="9.5703125" style="48" bestFit="1" customWidth="1"/>
    <col min="14121" max="14335" width="9.140625" style="48"/>
    <col min="14336" max="14336" width="20.85546875" style="48" bestFit="1" customWidth="1"/>
    <col min="14337" max="14359" width="9.5703125" style="48" bestFit="1" customWidth="1"/>
    <col min="14360" max="14360" width="0" style="48" hidden="1" customWidth="1"/>
    <col min="14361" max="14376" width="9.5703125" style="48" bestFit="1" customWidth="1"/>
    <col min="14377" max="14591" width="9.140625" style="48"/>
    <col min="14592" max="14592" width="20.85546875" style="48" bestFit="1" customWidth="1"/>
    <col min="14593" max="14615" width="9.5703125" style="48" bestFit="1" customWidth="1"/>
    <col min="14616" max="14616" width="0" style="48" hidden="1" customWidth="1"/>
    <col min="14617" max="14632" width="9.5703125" style="48" bestFit="1" customWidth="1"/>
    <col min="14633" max="14847" width="9.140625" style="48"/>
    <col min="14848" max="14848" width="20.85546875" style="48" bestFit="1" customWidth="1"/>
    <col min="14849" max="14871" width="9.5703125" style="48" bestFit="1" customWidth="1"/>
    <col min="14872" max="14872" width="0" style="48" hidden="1" customWidth="1"/>
    <col min="14873" max="14888" width="9.5703125" style="48" bestFit="1" customWidth="1"/>
    <col min="14889" max="15103" width="9.140625" style="48"/>
    <col min="15104" max="15104" width="20.85546875" style="48" bestFit="1" customWidth="1"/>
    <col min="15105" max="15127" width="9.5703125" style="48" bestFit="1" customWidth="1"/>
    <col min="15128" max="15128" width="0" style="48" hidden="1" customWidth="1"/>
    <col min="15129" max="15144" width="9.5703125" style="48" bestFit="1" customWidth="1"/>
    <col min="15145" max="15359" width="9.140625" style="48"/>
    <col min="15360" max="15360" width="20.85546875" style="48" bestFit="1" customWidth="1"/>
    <col min="15361" max="15383" width="9.5703125" style="48" bestFit="1" customWidth="1"/>
    <col min="15384" max="15384" width="0" style="48" hidden="1" customWidth="1"/>
    <col min="15385" max="15400" width="9.5703125" style="48" bestFit="1" customWidth="1"/>
    <col min="15401" max="15615" width="9.140625" style="48"/>
    <col min="15616" max="15616" width="20.85546875" style="48" bestFit="1" customWidth="1"/>
    <col min="15617" max="15639" width="9.5703125" style="48" bestFit="1" customWidth="1"/>
    <col min="15640" max="15640" width="0" style="48" hidden="1" customWidth="1"/>
    <col min="15641" max="15656" width="9.5703125" style="48" bestFit="1" customWidth="1"/>
    <col min="15657" max="15871" width="9.140625" style="48"/>
    <col min="15872" max="15872" width="20.85546875" style="48" bestFit="1" customWidth="1"/>
    <col min="15873" max="15895" width="9.5703125" style="48" bestFit="1" customWidth="1"/>
    <col min="15896" max="15896" width="0" style="48" hidden="1" customWidth="1"/>
    <col min="15897" max="15912" width="9.5703125" style="48" bestFit="1" customWidth="1"/>
    <col min="15913" max="16127" width="9.140625" style="48"/>
    <col min="16128" max="16128" width="20.85546875" style="48" bestFit="1" customWidth="1"/>
    <col min="16129" max="16151" width="9.5703125" style="48" bestFit="1" customWidth="1"/>
    <col min="16152" max="16152" width="0" style="48" hidden="1" customWidth="1"/>
    <col min="16153" max="16168" width="9.5703125" style="48" bestFit="1" customWidth="1"/>
    <col min="16169" max="16384" width="9.140625" style="48"/>
  </cols>
  <sheetData>
    <row r="1" spans="1:55" x14ac:dyDescent="0.2">
      <c r="B1" s="48" t="s">
        <v>8</v>
      </c>
      <c r="M1" s="48" t="s">
        <v>121</v>
      </c>
      <c r="X1" s="48" t="s">
        <v>112</v>
      </c>
      <c r="AH1" s="48" t="s">
        <v>113</v>
      </c>
      <c r="AS1" s="48" t="s">
        <v>114</v>
      </c>
    </row>
    <row r="2" spans="1:55" x14ac:dyDescent="0.2">
      <c r="B2" s="48">
        <v>2004</v>
      </c>
      <c r="C2" s="48">
        <v>2005</v>
      </c>
      <c r="D2" s="48">
        <v>2006</v>
      </c>
      <c r="E2" s="48">
        <v>2007</v>
      </c>
      <c r="F2" s="48">
        <v>2008</v>
      </c>
      <c r="G2" s="48">
        <v>2009</v>
      </c>
      <c r="H2" s="48">
        <v>2010</v>
      </c>
      <c r="I2" s="48">
        <v>2011</v>
      </c>
      <c r="J2" s="48">
        <v>2012</v>
      </c>
      <c r="K2" s="48">
        <v>2013</v>
      </c>
      <c r="L2" s="48">
        <v>2014</v>
      </c>
      <c r="M2" s="48">
        <v>2004</v>
      </c>
      <c r="N2" s="48">
        <v>2005</v>
      </c>
      <c r="O2" s="48">
        <v>2006</v>
      </c>
      <c r="P2" s="48">
        <v>2007</v>
      </c>
      <c r="Q2" s="48">
        <v>2008</v>
      </c>
      <c r="R2" s="48">
        <v>2009</v>
      </c>
      <c r="S2" s="48">
        <v>2010</v>
      </c>
      <c r="T2" s="48">
        <v>2011</v>
      </c>
      <c r="U2" s="48">
        <v>2012</v>
      </c>
      <c r="V2" s="48">
        <v>2013</v>
      </c>
      <c r="W2" s="48">
        <v>2014</v>
      </c>
      <c r="X2" s="48">
        <v>2004</v>
      </c>
      <c r="Y2" s="48">
        <v>2005</v>
      </c>
      <c r="Z2" s="48">
        <v>2006</v>
      </c>
      <c r="AA2" s="48">
        <v>2007</v>
      </c>
      <c r="AB2" s="48">
        <v>2008</v>
      </c>
      <c r="AC2" s="48">
        <v>2009</v>
      </c>
      <c r="AD2" s="48">
        <v>2010</v>
      </c>
      <c r="AE2" s="48">
        <v>2011</v>
      </c>
      <c r="AF2" s="48">
        <v>2012</v>
      </c>
      <c r="AG2" s="48">
        <v>2013</v>
      </c>
      <c r="AH2" s="48">
        <v>2004</v>
      </c>
      <c r="AI2" s="48">
        <v>2005</v>
      </c>
      <c r="AJ2" s="48">
        <v>2006</v>
      </c>
      <c r="AK2" s="48">
        <v>2007</v>
      </c>
      <c r="AL2" s="48">
        <v>2008</v>
      </c>
      <c r="AM2" s="48">
        <v>2009</v>
      </c>
      <c r="AN2" s="48">
        <v>2010</v>
      </c>
      <c r="AO2" s="48">
        <v>2011</v>
      </c>
      <c r="AP2" s="48">
        <v>2012</v>
      </c>
      <c r="AQ2" s="48">
        <v>2013</v>
      </c>
      <c r="AR2" s="48">
        <v>2014</v>
      </c>
      <c r="AS2" s="48">
        <v>2004</v>
      </c>
      <c r="AT2" s="48">
        <v>2005</v>
      </c>
      <c r="AU2" s="48">
        <v>2006</v>
      </c>
      <c r="AV2" s="48">
        <v>2007</v>
      </c>
      <c r="AW2" s="48">
        <v>2008</v>
      </c>
      <c r="AX2" s="48">
        <v>2009</v>
      </c>
      <c r="AY2" s="48">
        <v>2010</v>
      </c>
      <c r="AZ2" s="48">
        <v>2011</v>
      </c>
      <c r="BA2" s="48">
        <v>2012</v>
      </c>
      <c r="BB2" s="48">
        <v>2013</v>
      </c>
      <c r="BC2" s="48">
        <v>2014</v>
      </c>
    </row>
    <row r="3" spans="1:55" x14ac:dyDescent="0.2">
      <c r="A3" s="48" t="s">
        <v>97</v>
      </c>
      <c r="B3" s="49">
        <v>1.1560717688028606</v>
      </c>
      <c r="C3" s="49">
        <v>6.0037753628727613</v>
      </c>
      <c r="D3" s="49">
        <v>9.8445515077051624</v>
      </c>
      <c r="E3" s="49">
        <v>13.879871728262005</v>
      </c>
      <c r="F3" s="49">
        <v>11.232881527681391</v>
      </c>
      <c r="G3" s="49">
        <v>28.930186392471409</v>
      </c>
      <c r="H3" s="49">
        <v>42.335774382663629</v>
      </c>
      <c r="I3" s="49">
        <v>52.967527082530509</v>
      </c>
      <c r="J3" s="49">
        <v>44.137635882792623</v>
      </c>
      <c r="K3" s="49">
        <v>53.958866807672436</v>
      </c>
      <c r="L3" s="49">
        <v>50.070147106279549</v>
      </c>
      <c r="M3" s="49">
        <v>2.1642436920787032</v>
      </c>
      <c r="N3" s="49">
        <v>2.6574490931297459</v>
      </c>
      <c r="O3" s="49">
        <v>8.1710903267975166</v>
      </c>
      <c r="P3" s="49">
        <v>7.906843459414918</v>
      </c>
      <c r="Q3" s="49">
        <v>13.281706025157067</v>
      </c>
      <c r="R3" s="49">
        <v>22.987539520012781</v>
      </c>
      <c r="S3" s="49">
        <v>27.971576653694687</v>
      </c>
      <c r="T3" s="49">
        <v>29.730630305203277</v>
      </c>
      <c r="U3" s="49">
        <v>22.503632065628512</v>
      </c>
      <c r="V3" s="49">
        <v>25.138236304148059</v>
      </c>
      <c r="W3" s="49">
        <v>29.413846989379127</v>
      </c>
      <c r="X3" s="49">
        <v>0.78360713574151031</v>
      </c>
      <c r="Y3" s="49">
        <v>5.5031107565142579</v>
      </c>
      <c r="Z3" s="49">
        <v>23.824851381548804</v>
      </c>
      <c r="AA3" s="49">
        <v>17.336322429948634</v>
      </c>
      <c r="AB3" s="49">
        <v>12.664843581597541</v>
      </c>
      <c r="AC3" s="49">
        <v>21.088087440752005</v>
      </c>
      <c r="AD3" s="49">
        <v>22.641523584696309</v>
      </c>
      <c r="AE3" s="49">
        <v>27.910902982100332</v>
      </c>
      <c r="AF3" s="49">
        <v>36.804041009466602</v>
      </c>
      <c r="AG3" s="49">
        <v>22.257405726560282</v>
      </c>
      <c r="AH3" s="49">
        <v>0</v>
      </c>
      <c r="AI3" s="49">
        <v>5.0172028370390302</v>
      </c>
      <c r="AJ3" s="49">
        <v>6.3611062925076514</v>
      </c>
      <c r="AK3" s="49">
        <v>12.560584916841139</v>
      </c>
      <c r="AL3" s="49">
        <v>8.8637363135947798</v>
      </c>
      <c r="AM3" s="49">
        <v>16.325464664112545</v>
      </c>
      <c r="AN3" s="49">
        <v>27.085523782941639</v>
      </c>
      <c r="AO3" s="49">
        <v>32.905571858669127</v>
      </c>
      <c r="AP3" s="49">
        <v>36.106758977471898</v>
      </c>
      <c r="AQ3" s="49">
        <v>42.718143005910981</v>
      </c>
      <c r="AR3" s="49">
        <v>32.246192938618215</v>
      </c>
      <c r="AS3" s="49">
        <v>0.36602350906774744</v>
      </c>
      <c r="AT3" s="49">
        <v>1.0006813366308027</v>
      </c>
      <c r="AU3" s="49">
        <v>2.2895540176251936</v>
      </c>
      <c r="AV3" s="49">
        <v>6.5165845447517796</v>
      </c>
      <c r="AW3" s="49">
        <v>0.33566405023252799</v>
      </c>
      <c r="AX3" s="49">
        <v>1.8615926658943249</v>
      </c>
      <c r="AY3" s="49">
        <v>0.88981872968766296</v>
      </c>
      <c r="AZ3" s="49">
        <v>1.1348542044125296</v>
      </c>
      <c r="BA3" s="49">
        <v>4.9838747415459839</v>
      </c>
      <c r="BB3" s="49">
        <v>14.59076781853906</v>
      </c>
      <c r="BC3" s="49">
        <v>27.948090016120918</v>
      </c>
    </row>
    <row r="4" spans="1:55" x14ac:dyDescent="0.2">
      <c r="A4" s="48" t="s">
        <v>98</v>
      </c>
      <c r="B4" s="49">
        <v>0.4480653996323431</v>
      </c>
      <c r="C4" s="49">
        <v>1.1224989580050815</v>
      </c>
      <c r="D4" s="49">
        <v>2.1144677490533303</v>
      </c>
      <c r="E4" s="49">
        <v>1.2405332879877864</v>
      </c>
      <c r="F4" s="49">
        <v>2.4718326264233847</v>
      </c>
      <c r="G4" s="49">
        <v>3.6853416643416752</v>
      </c>
      <c r="H4" s="49">
        <v>4.0392320566799294</v>
      </c>
      <c r="I4" s="49">
        <v>3.5966665722143425</v>
      </c>
      <c r="J4" s="49">
        <v>6.0749060049243431</v>
      </c>
      <c r="K4" s="49">
        <v>8.21136152355459</v>
      </c>
      <c r="L4" s="49">
        <v>6.4820200818333689</v>
      </c>
      <c r="M4" s="49">
        <v>0.24096769237782473</v>
      </c>
      <c r="N4" s="49">
        <v>0.20401283197597014</v>
      </c>
      <c r="O4" s="49">
        <v>0.44370491458530453</v>
      </c>
      <c r="P4" s="49">
        <v>0.57480847859455575</v>
      </c>
      <c r="Q4" s="49">
        <v>0.63244478104225288</v>
      </c>
      <c r="R4" s="49">
        <v>1.3940736591064828</v>
      </c>
      <c r="S4" s="49">
        <v>1.5547903736368156</v>
      </c>
      <c r="T4" s="49">
        <v>2.1158233926904622</v>
      </c>
      <c r="U4" s="49">
        <v>2.5759327722817611</v>
      </c>
      <c r="V4" s="49">
        <v>2.5410026133478438</v>
      </c>
      <c r="W4" s="49">
        <v>3.3005921701958165</v>
      </c>
      <c r="X4" s="49">
        <v>1.3407235718217951</v>
      </c>
      <c r="Y4" s="49">
        <v>0.61225174121263981</v>
      </c>
      <c r="Z4" s="49">
        <v>1.2364312585626103</v>
      </c>
      <c r="AA4" s="49">
        <v>2.0932431730278682</v>
      </c>
      <c r="AB4" s="49">
        <v>1.8552285597220459</v>
      </c>
      <c r="AC4" s="49">
        <v>3.7738298403017478</v>
      </c>
      <c r="AD4" s="49">
        <v>2.1242843271969019</v>
      </c>
      <c r="AE4" s="49">
        <v>2.0485314445872231</v>
      </c>
      <c r="AF4" s="49">
        <v>4.1447107660885436</v>
      </c>
      <c r="AG4" s="49">
        <v>5.4873933358030689</v>
      </c>
      <c r="AH4" s="49">
        <v>2.0942020232793404</v>
      </c>
      <c r="AI4" s="49">
        <v>2.2950717466007529</v>
      </c>
      <c r="AJ4" s="49">
        <v>1.514910640993695</v>
      </c>
      <c r="AK4" s="49">
        <v>1.5660702045781663</v>
      </c>
      <c r="AL4" s="49">
        <v>1.1821498898124072</v>
      </c>
      <c r="AM4" s="49">
        <v>2.1470684760794305</v>
      </c>
      <c r="AN4" s="49">
        <v>4.2584340224361137</v>
      </c>
      <c r="AO4" s="49">
        <v>3.737013104545194</v>
      </c>
      <c r="AP4" s="49">
        <v>3.6090839963228207</v>
      </c>
      <c r="AQ4" s="49">
        <v>2.0254187895390832</v>
      </c>
      <c r="AR4" s="49">
        <v>1.9517516919588325</v>
      </c>
      <c r="AS4" s="49">
        <v>0.24327473443436659</v>
      </c>
      <c r="AT4" s="49">
        <v>0.52301387624851514</v>
      </c>
      <c r="AU4" s="49">
        <v>0.65953236775425761</v>
      </c>
      <c r="AV4" s="49">
        <v>0.39950909919926786</v>
      </c>
      <c r="AW4" s="49">
        <v>0.87902697720660616</v>
      </c>
      <c r="AX4" s="49">
        <v>1.718288536162246</v>
      </c>
      <c r="AY4" s="49">
        <v>2.3113517706321125</v>
      </c>
      <c r="AZ4" s="49">
        <v>2.4364124945758943</v>
      </c>
      <c r="BA4" s="49">
        <v>2.7969616441132836</v>
      </c>
      <c r="BB4" s="49">
        <v>2.0399774564276982</v>
      </c>
      <c r="BC4" s="49">
        <v>0.94548750626135181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style="9" bestFit="1" customWidth="1"/>
    <col min="2" max="24" width="9.85546875" style="9" bestFit="1" customWidth="1"/>
    <col min="25" max="16384" width="9.140625" style="9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7" t="s">
        <v>25</v>
      </c>
      <c r="B2" s="17">
        <v>64.729983152275054</v>
      </c>
      <c r="C2" s="17">
        <v>-49.11941016261153</v>
      </c>
      <c r="D2" s="17">
        <v>19.285794241431176</v>
      </c>
      <c r="E2" s="17">
        <v>158.38010391867829</v>
      </c>
      <c r="F2" s="17">
        <v>157.89184505947833</v>
      </c>
      <c r="G2" s="17">
        <v>330.08337924735224</v>
      </c>
      <c r="H2" s="17">
        <v>184.36151685134337</v>
      </c>
      <c r="I2" s="17">
        <v>33.450736076030807</v>
      </c>
      <c r="J2" s="17">
        <v>102.9092987625163</v>
      </c>
      <c r="K2" s="17">
        <v>63.835670556910372</v>
      </c>
      <c r="L2" s="17">
        <v>32.371204800133455</v>
      </c>
      <c r="M2" s="17">
        <v>142.74338876993625</v>
      </c>
      <c r="N2" s="17">
        <v>91.986449354064462</v>
      </c>
      <c r="O2" s="17">
        <v>65.320571774420387</v>
      </c>
      <c r="P2" s="17">
        <v>195.57291831832754</v>
      </c>
      <c r="Q2" s="17">
        <v>201.85763951329864</v>
      </c>
      <c r="R2" s="17">
        <v>74.660720583521652</v>
      </c>
      <c r="S2" s="17">
        <v>196.87525972597723</v>
      </c>
      <c r="T2" s="17">
        <v>157.1559706254302</v>
      </c>
      <c r="U2" s="17">
        <v>-56.314447988788743</v>
      </c>
      <c r="V2" s="17">
        <v>93.060729223533599</v>
      </c>
      <c r="W2" s="17">
        <v>-110.13417080597173</v>
      </c>
      <c r="X2" s="17">
        <v>122.61538786490291</v>
      </c>
      <c r="Y2" s="17">
        <v>45.93631177982752</v>
      </c>
      <c r="Z2" s="17">
        <v>88.8412197853404</v>
      </c>
      <c r="AA2" s="17">
        <v>-71.334113419461573</v>
      </c>
      <c r="AB2" s="17">
        <v>-92.600167975072509</v>
      </c>
      <c r="AC2" s="17">
        <v>23.816516220128506</v>
      </c>
      <c r="AD2" s="17">
        <v>202.49598836025689</v>
      </c>
      <c r="AE2" s="17">
        <v>167.3696018906785</v>
      </c>
      <c r="AF2" s="17">
        <v>109.67713620984705</v>
      </c>
    </row>
    <row r="3" spans="1:32" x14ac:dyDescent="0.2">
      <c r="A3" s="15" t="s">
        <v>26</v>
      </c>
      <c r="B3" s="17">
        <v>-61.764983152275818</v>
      </c>
      <c r="C3" s="17">
        <v>50.802410162611523</v>
      </c>
      <c r="D3" s="17">
        <v>-113.49779424143071</v>
      </c>
      <c r="E3" s="17">
        <v>-146.19710391867829</v>
      </c>
      <c r="F3" s="17">
        <v>-39.902845059477841</v>
      </c>
      <c r="G3" s="17">
        <v>-53.481379247352379</v>
      </c>
      <c r="H3" s="17">
        <v>147.89448314865604</v>
      </c>
      <c r="I3" s="17">
        <v>207.40826392396866</v>
      </c>
      <c r="J3" s="17">
        <v>82.524701237483896</v>
      </c>
      <c r="K3" s="17">
        <v>-13.605670556910809</v>
      </c>
      <c r="L3" s="17">
        <v>-9.1752048001335424</v>
      </c>
      <c r="M3" s="17">
        <v>-20.201388769935875</v>
      </c>
      <c r="N3" s="17">
        <v>5.8965506459353492</v>
      </c>
      <c r="O3" s="17">
        <v>-14.872571774420067</v>
      </c>
      <c r="P3" s="17">
        <v>-88.645918318327858</v>
      </c>
      <c r="Q3" s="17">
        <v>-174.52663951329941</v>
      </c>
      <c r="R3" s="17">
        <v>-114.36172058352167</v>
      </c>
      <c r="S3" s="17">
        <v>-66.526259725976161</v>
      </c>
      <c r="T3" s="17">
        <v>-6.8899706254296689</v>
      </c>
      <c r="U3" s="17">
        <v>12.233447988789521</v>
      </c>
      <c r="V3" s="17">
        <v>41.627270776466503</v>
      </c>
      <c r="W3" s="17">
        <v>62.148170805970949</v>
      </c>
      <c r="X3" s="17">
        <v>-5.982387864903103</v>
      </c>
      <c r="Y3" s="17">
        <v>22.060688220172779</v>
      </c>
      <c r="Z3" s="17">
        <v>22.847780214659906</v>
      </c>
      <c r="AA3" s="17">
        <v>21.991113419461726</v>
      </c>
      <c r="AB3" s="17">
        <v>84.320167975072764</v>
      </c>
      <c r="AC3" s="17">
        <v>65.150483779872047</v>
      </c>
      <c r="AD3" s="17">
        <v>21.706011639742428</v>
      </c>
      <c r="AE3" s="17">
        <v>34.192398109321402</v>
      </c>
      <c r="AF3" s="17">
        <v>19.399863790152267</v>
      </c>
    </row>
    <row r="4" spans="1:32" x14ac:dyDescent="0.2">
      <c r="A4" s="15" t="s">
        <v>27</v>
      </c>
      <c r="B4" s="17">
        <v>2.964999999999236</v>
      </c>
      <c r="C4" s="17">
        <v>1.6829999999999927</v>
      </c>
      <c r="D4" s="17">
        <v>-94.211999999999534</v>
      </c>
      <c r="E4" s="17">
        <v>12.182999999999993</v>
      </c>
      <c r="F4" s="17">
        <v>117.98900000000049</v>
      </c>
      <c r="G4" s="17">
        <v>276.60199999999986</v>
      </c>
      <c r="H4" s="17">
        <v>332.2559999999994</v>
      </c>
      <c r="I4" s="17">
        <v>240.85899999999947</v>
      </c>
      <c r="J4" s="17">
        <v>185.4340000000002</v>
      </c>
      <c r="K4" s="17">
        <v>50.229999999999563</v>
      </c>
      <c r="L4" s="17">
        <v>23.195999999999913</v>
      </c>
      <c r="M4" s="17">
        <v>122.54200000000037</v>
      </c>
      <c r="N4" s="17">
        <v>97.882999999999811</v>
      </c>
      <c r="O4" s="17">
        <v>50.44800000000032</v>
      </c>
      <c r="P4" s="17">
        <v>106.92699999999968</v>
      </c>
      <c r="Q4" s="17">
        <v>27.330999999999221</v>
      </c>
      <c r="R4" s="17">
        <v>-39.701000000000022</v>
      </c>
      <c r="S4" s="17">
        <v>130.34900000000107</v>
      </c>
      <c r="T4" s="17">
        <v>150.26600000000053</v>
      </c>
      <c r="U4" s="17">
        <v>-44.080999999999221</v>
      </c>
      <c r="V4" s="17">
        <v>134.6880000000001</v>
      </c>
      <c r="W4" s="17">
        <v>-47.986000000000786</v>
      </c>
      <c r="X4" s="17">
        <v>116.63299999999981</v>
      </c>
      <c r="Y4" s="17">
        <v>67.997000000000298</v>
      </c>
      <c r="Z4" s="17">
        <v>111.68900000000031</v>
      </c>
      <c r="AA4" s="17">
        <v>-49.342999999999847</v>
      </c>
      <c r="AB4" s="17">
        <v>-8.2799999999997453</v>
      </c>
      <c r="AC4" s="17">
        <v>88.967000000000553</v>
      </c>
      <c r="AD4" s="17">
        <v>224.20199999999932</v>
      </c>
      <c r="AE4" s="17">
        <v>201.5619999999999</v>
      </c>
      <c r="AF4" s="17">
        <v>129.07699999999932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7" bestFit="1" customWidth="1"/>
    <col min="2" max="16384" width="9.140625" style="7"/>
  </cols>
  <sheetData>
    <row r="1" spans="1:32" x14ac:dyDescent="0.2">
      <c r="A1" s="6"/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62" t="s">
        <v>28</v>
      </c>
      <c r="B2" s="8">
        <v>0.70000000000000284</v>
      </c>
      <c r="C2" s="8">
        <v>3.2999999999999972</v>
      </c>
      <c r="D2" s="8">
        <v>1.2999999999999972</v>
      </c>
      <c r="E2" s="8">
        <v>-4.5</v>
      </c>
      <c r="F2" s="8">
        <v>-9.2000000000000028</v>
      </c>
      <c r="G2" s="8">
        <v>-12.599999999999994</v>
      </c>
      <c r="H2" s="8">
        <v>-10.299999999999997</v>
      </c>
      <c r="I2" s="8">
        <v>-4.7999999999999972</v>
      </c>
      <c r="J2" s="8">
        <v>-2.2000000000000028</v>
      </c>
      <c r="K2" s="8">
        <v>-0.5</v>
      </c>
      <c r="L2" s="8">
        <v>0.90000000000000568</v>
      </c>
      <c r="M2" s="8">
        <v>-0.59999999999999432</v>
      </c>
      <c r="N2" s="8">
        <v>1.2999999999999972</v>
      </c>
      <c r="O2" s="8">
        <v>0.5</v>
      </c>
      <c r="P2" s="8">
        <v>-1.2999999999999972</v>
      </c>
      <c r="Q2" s="8">
        <v>-1.0999999999999943</v>
      </c>
      <c r="R2" s="8">
        <v>-1.7000000000000028</v>
      </c>
      <c r="S2" s="8">
        <v>-4.5999999999999943</v>
      </c>
      <c r="T2" s="8">
        <v>-4.0999999999999943</v>
      </c>
      <c r="U2" s="8">
        <v>-2.2000000000000028</v>
      </c>
      <c r="V2" s="8">
        <v>-1.7999999999999972</v>
      </c>
      <c r="W2" s="8">
        <v>3.4000000000000057</v>
      </c>
      <c r="X2" s="8">
        <v>0.90000000000000568</v>
      </c>
      <c r="Y2" s="8">
        <v>3.0999999999999943</v>
      </c>
      <c r="Z2" s="8">
        <v>2.7000000000000028</v>
      </c>
      <c r="AA2" s="8">
        <v>5.5</v>
      </c>
      <c r="AB2" s="8">
        <v>5.2000000000000028</v>
      </c>
      <c r="AC2" s="8">
        <v>3.2000000000000028</v>
      </c>
      <c r="AD2" s="11">
        <v>0.70000000000000284</v>
      </c>
      <c r="AE2" s="11">
        <v>0.59999999999999432</v>
      </c>
      <c r="AF2" s="8">
        <v>1.2999999999999972</v>
      </c>
    </row>
    <row r="3" spans="1:32" x14ac:dyDescent="0.2">
      <c r="A3" s="62" t="s">
        <v>29</v>
      </c>
      <c r="B3" s="8">
        <v>1.4690305358846774</v>
      </c>
      <c r="C3" s="8">
        <v>-0.83203258436311545</v>
      </c>
      <c r="D3" s="8">
        <v>0.42875375242816999</v>
      </c>
      <c r="E3" s="8">
        <v>2.1841098709374296</v>
      </c>
      <c r="F3" s="8">
        <v>2.0612514940801017</v>
      </c>
      <c r="G3" s="8">
        <v>4.9170728890342286</v>
      </c>
      <c r="H3" s="8">
        <v>2.9114187960556337</v>
      </c>
      <c r="I3" s="8">
        <v>0.54989220574835607</v>
      </c>
      <c r="J3" s="8">
        <v>2.0239329318296067</v>
      </c>
      <c r="K3" s="8">
        <v>1.2674284848409854</v>
      </c>
      <c r="L3" s="8">
        <v>0.5559256890012001</v>
      </c>
      <c r="M3" s="8">
        <v>2.2471313679603266</v>
      </c>
      <c r="N3" s="8">
        <v>1.7514268829103175</v>
      </c>
      <c r="O3" s="8">
        <v>1.1868211730868135</v>
      </c>
      <c r="P3" s="8">
        <v>3.1232952852210132</v>
      </c>
      <c r="Q3" s="8">
        <v>2.8553846319576763</v>
      </c>
      <c r="R3" s="8">
        <v>1.1652801270723303</v>
      </c>
      <c r="S3" s="8">
        <v>2.9414500705000313</v>
      </c>
      <c r="T3" s="8">
        <v>2.2566443688075597</v>
      </c>
      <c r="U3" s="8">
        <v>-0.89170480461888435</v>
      </c>
      <c r="V3" s="8">
        <v>1.4888088829855519</v>
      </c>
      <c r="W3" s="8">
        <v>-1.6011473658440938</v>
      </c>
      <c r="X3" s="8">
        <v>2.0436814603804443</v>
      </c>
      <c r="Y3" s="8">
        <v>0.96528628874313716</v>
      </c>
      <c r="Z3" s="8">
        <v>1.7015955602006396</v>
      </c>
      <c r="AA3" s="8">
        <v>-0.92336448397649429</v>
      </c>
      <c r="AB3" s="8">
        <v>-1.1546841926178248</v>
      </c>
      <c r="AC3" s="8">
        <v>0.43980596137528333</v>
      </c>
      <c r="AD3" s="11">
        <v>3.4839647353025347</v>
      </c>
      <c r="AE3" s="11">
        <v>2.6489147770612376</v>
      </c>
      <c r="AF3" s="8">
        <v>1.6177565508555944</v>
      </c>
    </row>
    <row r="6" spans="1:32" x14ac:dyDescent="0.2">
      <c r="A6" s="6"/>
    </row>
    <row r="7" spans="1:32" x14ac:dyDescent="0.2">
      <c r="A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9.7109375" bestFit="1" customWidth="1"/>
    <col min="2" max="24" width="9.85546875" bestFit="1" customWidth="1"/>
    <col min="27" max="27" width="11.5703125" bestFit="1" customWidth="1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9" t="s">
        <v>31</v>
      </c>
      <c r="B2" s="3">
        <v>0.70107331243310866</v>
      </c>
      <c r="C2" s="3">
        <v>0.68796943591517823</v>
      </c>
      <c r="D2" s="3">
        <v>0.67999805326513418</v>
      </c>
      <c r="E2" s="3">
        <v>0.66752890904374429</v>
      </c>
      <c r="F2" s="3">
        <v>0.60358788579708922</v>
      </c>
      <c r="G2" s="3">
        <v>0.52260726811506941</v>
      </c>
      <c r="H2" s="3">
        <v>0.43075518918787331</v>
      </c>
      <c r="I2" s="3">
        <v>0.33018321026341274</v>
      </c>
      <c r="J2" s="3">
        <v>0.40079619339178596</v>
      </c>
      <c r="K2" s="3">
        <v>0.47593750966785181</v>
      </c>
      <c r="L2" s="3">
        <v>0.5533692993934165</v>
      </c>
      <c r="M2" s="3">
        <v>0.63331239492501845</v>
      </c>
      <c r="N2" s="3">
        <v>0.71713544145951891</v>
      </c>
      <c r="O2" s="3">
        <v>0.80626537501514028</v>
      </c>
      <c r="P2" s="3">
        <v>0.88939921121323795</v>
      </c>
      <c r="Q2" s="3">
        <v>0.97420898426665048</v>
      </c>
      <c r="R2" s="3">
        <v>1.1349047735145077</v>
      </c>
      <c r="S2" s="3">
        <v>1.2979392827109681</v>
      </c>
      <c r="T2" s="3">
        <v>1.4663436441539233</v>
      </c>
      <c r="U2" s="3">
        <v>1.6197520322566785</v>
      </c>
      <c r="V2" s="3">
        <v>1.7548163044744238</v>
      </c>
      <c r="W2" s="3">
        <v>1.8850081933279492</v>
      </c>
      <c r="X2" s="3">
        <v>2.0261533549443693</v>
      </c>
      <c r="Y2" s="3">
        <v>2.191958728563018</v>
      </c>
      <c r="Z2" s="3">
        <v>2.1891561873744072</v>
      </c>
      <c r="AA2" s="3">
        <v>2.2001573806927444</v>
      </c>
      <c r="AB2" s="3">
        <v>2.1942846257956155</v>
      </c>
      <c r="AC2" s="3">
        <v>2.1870479778413712</v>
      </c>
      <c r="AD2" s="3">
        <v>2.1818340244676335</v>
      </c>
      <c r="AE2" s="3">
        <v>2.1818858505225522</v>
      </c>
      <c r="AF2" s="3">
        <v>2.1794668160216926</v>
      </c>
    </row>
    <row r="3" spans="1:32" x14ac:dyDescent="0.2">
      <c r="A3" s="63" t="s">
        <v>32</v>
      </c>
      <c r="B3" s="3">
        <v>-0.35169685265199102</v>
      </c>
      <c r="C3" s="3">
        <v>-0.3845545247861793</v>
      </c>
      <c r="D3" s="3">
        <v>-0.42491157629424092</v>
      </c>
      <c r="E3" s="3">
        <v>-0.47797168956599201</v>
      </c>
      <c r="F3" s="3">
        <v>-0.4843093723842769</v>
      </c>
      <c r="G3" s="3">
        <v>-0.50640111764058271</v>
      </c>
      <c r="H3" s="3">
        <v>-0.54013188362500197</v>
      </c>
      <c r="I3" s="3">
        <v>-0.64217867659979344</v>
      </c>
      <c r="J3" s="3">
        <v>-0.79026618224332035</v>
      </c>
      <c r="K3" s="3">
        <v>-0.92998900161894493</v>
      </c>
      <c r="L3" s="3">
        <v>-1.0593054606767633</v>
      </c>
      <c r="M3" s="3">
        <v>-1.0430698344903961</v>
      </c>
      <c r="N3" s="3">
        <v>-1.0146759311848992</v>
      </c>
      <c r="O3" s="3">
        <v>-0.98999021981843927</v>
      </c>
      <c r="P3" s="3">
        <v>-0.92455150854728796</v>
      </c>
      <c r="Q3" s="3">
        <v>-0.94688754656225627</v>
      </c>
      <c r="R3" s="3">
        <v>-0.96267688290447084</v>
      </c>
      <c r="S3" s="3">
        <v>-0.95953027092702448</v>
      </c>
      <c r="T3" s="3">
        <v>-0.98693833095393535</v>
      </c>
      <c r="U3" s="3">
        <v>-1.0013954659453232</v>
      </c>
      <c r="V3" s="3">
        <v>-0.90311894579136254</v>
      </c>
      <c r="W3" s="3">
        <v>-0.79267936184602272</v>
      </c>
      <c r="X3" s="3">
        <v>-0.67745251610877588</v>
      </c>
      <c r="Y3" s="3">
        <v>-0.56205149629367901</v>
      </c>
      <c r="Z3" s="3">
        <v>-0.53819970805870521</v>
      </c>
      <c r="AA3" s="3">
        <v>-0.52592357654913846</v>
      </c>
      <c r="AB3" s="3">
        <v>-0.52126603649595293</v>
      </c>
      <c r="AC3" s="3">
        <v>-0.50648066410993264</v>
      </c>
      <c r="AD3" s="3">
        <v>-0.50763649117883236</v>
      </c>
      <c r="AE3" s="3">
        <v>-0.50911225604615407</v>
      </c>
      <c r="AF3" s="3">
        <v>-0.49706811211979884</v>
      </c>
    </row>
    <row r="4" spans="1:32" x14ac:dyDescent="0.2">
      <c r="A4" s="63" t="s">
        <v>35</v>
      </c>
      <c r="B4" s="3">
        <v>-5.2322826957540123</v>
      </c>
      <c r="C4" s="3">
        <v>-4.4546049135591019</v>
      </c>
      <c r="D4" s="3">
        <v>-4.450151086332264</v>
      </c>
      <c r="E4" s="3">
        <v>-4.4086408255524461</v>
      </c>
      <c r="F4" s="3">
        <v>-4.3255271426702606</v>
      </c>
      <c r="G4" s="3">
        <v>-4.204381172425748</v>
      </c>
      <c r="H4" s="3">
        <v>-3.5911694528521299</v>
      </c>
      <c r="I4" s="3">
        <v>-2.9144412627219918</v>
      </c>
      <c r="J4" s="3">
        <v>-3.0482671262329775</v>
      </c>
      <c r="K4" s="3">
        <v>-3.1442100967822935</v>
      </c>
      <c r="L4" s="3">
        <v>-3.1894848727128613</v>
      </c>
      <c r="M4" s="3">
        <v>-3.2430516330685646</v>
      </c>
      <c r="N4" s="3">
        <v>-3.3556873121000752</v>
      </c>
      <c r="O4" s="3">
        <v>-3.4369414721401972</v>
      </c>
      <c r="P4" s="3">
        <v>-3.5023594248772083</v>
      </c>
      <c r="Q4" s="3">
        <v>-3.6481189643491585</v>
      </c>
      <c r="R4" s="3">
        <v>-3.4956167477531683</v>
      </c>
      <c r="S4" s="3">
        <v>-3.4882323161920463</v>
      </c>
      <c r="T4" s="3">
        <v>-3.401366946157542</v>
      </c>
      <c r="U4" s="3">
        <v>-3.5525989806741793</v>
      </c>
      <c r="V4" s="3">
        <v>-3.5291107953540237</v>
      </c>
      <c r="W4" s="3">
        <v>-3.541932517405662</v>
      </c>
      <c r="X4" s="3">
        <v>-3.5853820345307668</v>
      </c>
      <c r="Y4" s="3">
        <v>-3.4865227460366919</v>
      </c>
      <c r="Z4" s="3">
        <v>-3.9204916173884228</v>
      </c>
      <c r="AA4" s="3">
        <v>-4.3907119632125244</v>
      </c>
      <c r="AB4" s="3">
        <v>-4.8304457472489899</v>
      </c>
      <c r="AC4" s="3">
        <v>-5.2291401829180444</v>
      </c>
      <c r="AD4" s="3">
        <v>-5.0095921417024964</v>
      </c>
      <c r="AE4" s="3">
        <v>-4.817810849610269</v>
      </c>
      <c r="AF4" s="3">
        <v>-4.734752277132884</v>
      </c>
    </row>
    <row r="5" spans="1:32" x14ac:dyDescent="0.2">
      <c r="A5" s="63" t="s">
        <v>33</v>
      </c>
      <c r="B5" s="3">
        <v>-2.010427222842273</v>
      </c>
      <c r="C5" s="3">
        <v>-2.2023299326558106</v>
      </c>
      <c r="D5" s="3">
        <v>-2.4696471978830314</v>
      </c>
      <c r="E5" s="3">
        <v>-2.6941809335927727</v>
      </c>
      <c r="F5" s="3">
        <v>-2.730261831626168</v>
      </c>
      <c r="G5" s="3">
        <v>-2.7541719378524543</v>
      </c>
      <c r="H5" s="3">
        <v>-2.6718712480531059</v>
      </c>
      <c r="I5" s="3">
        <v>-2.4581994512280345</v>
      </c>
      <c r="J5" s="3">
        <v>-2.3068283785086257</v>
      </c>
      <c r="K5" s="3">
        <v>-2.1714375612813464</v>
      </c>
      <c r="L5" s="3">
        <v>-2.0937464002387505</v>
      </c>
      <c r="M5" s="3">
        <v>-2.0796093740954826</v>
      </c>
      <c r="N5" s="3">
        <v>-2.133653392441996</v>
      </c>
      <c r="O5" s="3">
        <v>-2.2380169823370695</v>
      </c>
      <c r="P5" s="3">
        <v>-2.3716691402077608</v>
      </c>
      <c r="Q5" s="3">
        <v>-2.525991394819187</v>
      </c>
      <c r="R5" s="3">
        <v>-2.6171029870549822</v>
      </c>
      <c r="S5" s="3">
        <v>-2.6706804302863016</v>
      </c>
      <c r="T5" s="3">
        <v>-2.6458460897354494</v>
      </c>
      <c r="U5" s="3">
        <v>-2.6283377042508556</v>
      </c>
      <c r="V5" s="3">
        <v>-2.5802940956909364</v>
      </c>
      <c r="W5" s="3">
        <v>-2.5185799717259632</v>
      </c>
      <c r="X5" s="3">
        <v>-2.4717925202396729</v>
      </c>
      <c r="Y5" s="3">
        <v>-2.4004179935039622</v>
      </c>
      <c r="Z5" s="3">
        <v>-2.3362711625485542</v>
      </c>
      <c r="AA5" s="3">
        <v>-2.2718610584814156</v>
      </c>
      <c r="AB5" s="3">
        <v>-2.2220934198681692</v>
      </c>
      <c r="AC5" s="3">
        <v>-2.1769489003586018</v>
      </c>
      <c r="AD5" s="3">
        <v>-2.1401400683268488</v>
      </c>
      <c r="AE5" s="3">
        <v>-2.0699538838601459</v>
      </c>
      <c r="AF5" s="3">
        <v>-1.9698300807384539</v>
      </c>
    </row>
    <row r="6" spans="1:32" x14ac:dyDescent="0.2">
      <c r="A6" s="7" t="s">
        <v>34</v>
      </c>
      <c r="B6" s="3">
        <v>-6.8933334588151665</v>
      </c>
      <c r="C6" s="3">
        <v>-6.3535199350859131</v>
      </c>
      <c r="D6" s="3">
        <v>-6.6647118072444025</v>
      </c>
      <c r="E6" s="3">
        <v>-6.913264539667467</v>
      </c>
      <c r="F6" s="3">
        <v>-6.9365104608836159</v>
      </c>
      <c r="G6" s="3">
        <v>-6.9423469598037162</v>
      </c>
      <c r="H6" s="3">
        <v>-6.3724173953423655</v>
      </c>
      <c r="I6" s="3">
        <v>-5.6846361802864074</v>
      </c>
      <c r="J6" s="3">
        <v>-5.7445654935931376</v>
      </c>
      <c r="K6" s="3">
        <v>-5.7696991500147323</v>
      </c>
      <c r="L6" s="3">
        <v>-5.7891674342349582</v>
      </c>
      <c r="M6" s="3">
        <v>-5.7324184467294241</v>
      </c>
      <c r="N6" s="3">
        <v>-5.7868811942674512</v>
      </c>
      <c r="O6" s="3">
        <v>-5.8586832992805666</v>
      </c>
      <c r="P6" s="3">
        <v>-5.9091808624190199</v>
      </c>
      <c r="Q6" s="3">
        <v>-6.1467889214639513</v>
      </c>
      <c r="R6" s="3">
        <v>-5.9404918441981129</v>
      </c>
      <c r="S6" s="3">
        <v>-5.8205037346944035</v>
      </c>
      <c r="T6" s="3">
        <v>-5.5678077226930034</v>
      </c>
      <c r="U6" s="3">
        <v>-5.5625801186136794</v>
      </c>
      <c r="V6" s="3">
        <v>-5.2577075323618985</v>
      </c>
      <c r="W6" s="3">
        <v>-4.9681836576496972</v>
      </c>
      <c r="X6" s="3">
        <v>-4.7084737159348462</v>
      </c>
      <c r="Y6" s="3">
        <v>-4.2570335072713146</v>
      </c>
      <c r="Z6" s="3">
        <v>-4.6058063006212748</v>
      </c>
      <c r="AA6" s="3">
        <v>-4.9883392175503349</v>
      </c>
      <c r="AB6" s="3">
        <v>-5.3795205778174964</v>
      </c>
      <c r="AC6" s="3">
        <v>-5.7255217695452085</v>
      </c>
      <c r="AD6" s="3">
        <v>-5.4755346767405433</v>
      </c>
      <c r="AE6" s="3">
        <v>-5.2149911389940167</v>
      </c>
      <c r="AF6" s="3">
        <v>-5.0221836539694449</v>
      </c>
    </row>
    <row r="7" spans="1:32" x14ac:dyDescent="0.2">
      <c r="A7" s="9"/>
    </row>
    <row r="8" spans="1:32" x14ac:dyDescent="0.2">
      <c r="A8" s="63"/>
    </row>
    <row r="9" spans="1:32" x14ac:dyDescent="0.2">
      <c r="A9" s="63"/>
    </row>
    <row r="10" spans="1:32" x14ac:dyDescent="0.2">
      <c r="A10" s="63"/>
    </row>
    <row r="11" spans="1:32" x14ac:dyDescent="0.2">
      <c r="A1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15.140625" style="1" bestFit="1" customWidth="1"/>
    <col min="2" max="16384" width="9" style="1"/>
  </cols>
  <sheetData>
    <row r="1" spans="1:32" x14ac:dyDescent="0.2">
      <c r="A1"/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">
        <v>16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">
        <v>15</v>
      </c>
      <c r="Q1" s="6" t="s">
        <v>16</v>
      </c>
      <c r="R1" s="6" t="s">
        <v>21</v>
      </c>
      <c r="S1" s="6" t="s">
        <v>14</v>
      </c>
      <c r="T1" s="6" t="s">
        <v>15</v>
      </c>
      <c r="U1" s="6" t="s">
        <v>16</v>
      </c>
      <c r="V1" s="6" t="s">
        <v>22</v>
      </c>
      <c r="W1" s="6" t="s">
        <v>14</v>
      </c>
      <c r="X1" s="6" t="s">
        <v>15</v>
      </c>
      <c r="Y1" s="6" t="s">
        <v>16</v>
      </c>
      <c r="Z1" s="6" t="s">
        <v>23</v>
      </c>
      <c r="AA1" s="6" t="s">
        <v>14</v>
      </c>
      <c r="AB1" s="6" t="s">
        <v>15</v>
      </c>
      <c r="AC1" s="6" t="s">
        <v>16</v>
      </c>
      <c r="AD1" s="6" t="s">
        <v>24</v>
      </c>
      <c r="AE1" s="6" t="s">
        <v>14</v>
      </c>
      <c r="AF1" s="6" t="s">
        <v>15</v>
      </c>
    </row>
    <row r="2" spans="1:32" x14ac:dyDescent="0.2">
      <c r="A2" t="s">
        <v>39</v>
      </c>
      <c r="B2" s="13">
        <v>0.75720965697469989</v>
      </c>
      <c r="C2" s="13">
        <v>0.75714628629699987</v>
      </c>
      <c r="D2" s="13">
        <v>0.79425116445409993</v>
      </c>
      <c r="E2" s="13">
        <v>1.2386708644186002</v>
      </c>
      <c r="F2" s="13">
        <v>1.6968700334319999</v>
      </c>
      <c r="G2" s="13">
        <v>2.0516375598862995</v>
      </c>
      <c r="H2" s="13">
        <v>2.4940502448103001</v>
      </c>
      <c r="I2" s="13">
        <v>2.6587695345193998</v>
      </c>
      <c r="J2" s="13">
        <v>3.0137067935741997</v>
      </c>
      <c r="K2" s="13">
        <v>3.2613092793203995</v>
      </c>
      <c r="L2" s="13">
        <v>3.4379107132964002</v>
      </c>
      <c r="M2" s="13">
        <v>3.2989094697692001</v>
      </c>
      <c r="N2" s="13">
        <v>3.1984109911847001</v>
      </c>
      <c r="O2" s="13">
        <v>3.0530338098553997</v>
      </c>
      <c r="P2" s="13">
        <v>3.3125250928296999</v>
      </c>
      <c r="Q2" s="13">
        <v>3.6587493453505999</v>
      </c>
      <c r="R2" s="13">
        <v>3.4266160265159002</v>
      </c>
      <c r="S2" s="13">
        <v>3.4110724035761</v>
      </c>
      <c r="T2" s="13">
        <v>3.1097206597541005</v>
      </c>
      <c r="U2" s="13">
        <v>3.8899969652442006</v>
      </c>
      <c r="V2" s="13">
        <v>4.3178652338555006</v>
      </c>
      <c r="W2" s="13">
        <v>4.8711931964378001</v>
      </c>
      <c r="X2" s="13">
        <v>5.0318954179241002</v>
      </c>
      <c r="Y2" s="13">
        <v>5.4827953263147995</v>
      </c>
      <c r="Z2" s="13">
        <v>5.2711320004967002</v>
      </c>
      <c r="AA2" s="13">
        <v>5.0067953968121994</v>
      </c>
      <c r="AB2" s="13">
        <v>5.4083845457070998</v>
      </c>
      <c r="AC2" s="13">
        <v>5.5088113837499</v>
      </c>
      <c r="AD2" s="13">
        <v>6.1581081734843002</v>
      </c>
      <c r="AE2" s="13">
        <v>6.9661655240276996</v>
      </c>
      <c r="AF2" s="13">
        <v>7.1442776368245999</v>
      </c>
    </row>
    <row r="3" spans="1:32" x14ac:dyDescent="0.2">
      <c r="A3" t="s">
        <v>40</v>
      </c>
      <c r="B3" s="13">
        <v>-0.60815657954259983</v>
      </c>
      <c r="C3" s="13">
        <v>-0.74069174790169989</v>
      </c>
      <c r="D3" s="13">
        <v>-0.73276703059209991</v>
      </c>
      <c r="E3" s="13">
        <v>-0.7687053291674002</v>
      </c>
      <c r="F3" s="13">
        <v>-0.67290233503219987</v>
      </c>
      <c r="G3" s="13">
        <v>-0.4773096733381994</v>
      </c>
      <c r="H3" s="13">
        <v>-0.29649705985639985</v>
      </c>
      <c r="I3" s="13">
        <v>-0.21748066895150009</v>
      </c>
      <c r="J3" s="13">
        <v>-0.32503783360649985</v>
      </c>
      <c r="K3" s="13">
        <v>-0.41888154702479996</v>
      </c>
      <c r="L3" s="13">
        <v>-0.50973649182770009</v>
      </c>
      <c r="M3" s="13">
        <v>-0.85975622971400023</v>
      </c>
      <c r="N3" s="13">
        <v>-0.8592069911710003</v>
      </c>
      <c r="O3" s="13">
        <v>-0.88585110888719942</v>
      </c>
      <c r="P3" s="13">
        <v>-0.93877412354989964</v>
      </c>
      <c r="Q3" s="13">
        <v>-0.57552906614949961</v>
      </c>
      <c r="R3" s="13">
        <v>-0.66195355115379995</v>
      </c>
      <c r="S3" s="13">
        <v>-0.68148189119269986</v>
      </c>
      <c r="T3" s="13">
        <v>-0.74357357529000057</v>
      </c>
      <c r="U3" s="13">
        <v>-0.83131812989670051</v>
      </c>
      <c r="V3" s="13">
        <v>-0.7755396446684002</v>
      </c>
      <c r="W3" s="13">
        <v>-0.79376298516470012</v>
      </c>
      <c r="X3" s="13">
        <v>-0.83844674436130084</v>
      </c>
      <c r="Y3" s="13">
        <v>-0.91304696703799948</v>
      </c>
      <c r="Z3" s="13">
        <v>-0.92141852863510021</v>
      </c>
      <c r="AA3" s="13">
        <v>-0.9453267376851997</v>
      </c>
      <c r="AB3" s="13">
        <v>-0.94156725716339995</v>
      </c>
      <c r="AC3" s="13">
        <v>-0.98094764093960052</v>
      </c>
      <c r="AD3" s="13">
        <v>-0.96659766478520126</v>
      </c>
      <c r="AE3" s="13">
        <v>-1.0806923986383001</v>
      </c>
      <c r="AF3" s="13">
        <v>-1.0840255313559997</v>
      </c>
    </row>
    <row r="4" spans="1:32" x14ac:dyDescent="0.2">
      <c r="A4" t="s">
        <v>11</v>
      </c>
      <c r="B4" s="13">
        <v>0.14905307743210006</v>
      </c>
      <c r="C4" s="13">
        <v>1.6454538395300006E-2</v>
      </c>
      <c r="D4" s="13">
        <v>6.1484133862000023E-2</v>
      </c>
      <c r="E4" s="13">
        <v>0.4699655352512</v>
      </c>
      <c r="F4" s="13">
        <v>1.0239676983998001</v>
      </c>
      <c r="G4" s="13">
        <v>1.5743278865481001</v>
      </c>
      <c r="H4" s="13">
        <v>2.1975531849539003</v>
      </c>
      <c r="I4" s="13">
        <v>2.4412888655678997</v>
      </c>
      <c r="J4" s="13">
        <v>2.6886689599676998</v>
      </c>
      <c r="K4" s="13">
        <v>2.8424277322955995</v>
      </c>
      <c r="L4" s="13">
        <v>2.9281742214687001</v>
      </c>
      <c r="M4" s="13">
        <v>2.4391532400551998</v>
      </c>
      <c r="N4" s="13">
        <v>2.3392040000136998</v>
      </c>
      <c r="O4" s="13">
        <v>2.1671827009682003</v>
      </c>
      <c r="P4" s="13">
        <v>2.3737509692798002</v>
      </c>
      <c r="Q4" s="13">
        <v>3.0832202792011003</v>
      </c>
      <c r="R4" s="13">
        <v>2.7646624753621003</v>
      </c>
      <c r="S4" s="13">
        <v>2.7295905123834001</v>
      </c>
      <c r="T4" s="13">
        <v>2.3661470844640999</v>
      </c>
      <c r="U4" s="13">
        <v>3.0586788353475001</v>
      </c>
      <c r="V4" s="13">
        <v>3.5423255891871004</v>
      </c>
      <c r="W4" s="13">
        <v>4.0774302112731</v>
      </c>
      <c r="X4" s="13">
        <v>4.1934486735627994</v>
      </c>
      <c r="Y4" s="13">
        <v>4.5697483592768</v>
      </c>
      <c r="Z4" s="13">
        <v>4.3497134718616</v>
      </c>
      <c r="AA4" s="13">
        <v>4.0614686591269997</v>
      </c>
      <c r="AB4" s="13">
        <v>4.4668172885436999</v>
      </c>
      <c r="AC4" s="13">
        <v>4.5278637428102995</v>
      </c>
      <c r="AD4" s="13">
        <v>5.1915105086990989</v>
      </c>
      <c r="AE4" s="13">
        <v>5.8854731253893995</v>
      </c>
      <c r="AF4" s="13">
        <v>6.0602521054686003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5.42578125" style="18" bestFit="1" customWidth="1"/>
    <col min="2" max="16384" width="9.140625" style="18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" t="s">
        <v>36</v>
      </c>
      <c r="B2" s="19">
        <v>-6.1967088074997498</v>
      </c>
      <c r="C2" s="19">
        <v>-5.7175824319238249</v>
      </c>
      <c r="D2" s="19">
        <v>-6.3172131645275549</v>
      </c>
      <c r="E2" s="19">
        <v>-6.1177737900818698</v>
      </c>
      <c r="F2" s="19">
        <v>-5.2359058755587666</v>
      </c>
      <c r="G2" s="19">
        <v>-3.6611360446609469</v>
      </c>
      <c r="H2" s="19">
        <v>-0.98394265215258192</v>
      </c>
      <c r="I2" s="19">
        <v>0.96035468964647441</v>
      </c>
      <c r="J2" s="19">
        <v>1.8088077685583182</v>
      </c>
      <c r="K2" s="19">
        <v>2.0467844521237497</v>
      </c>
      <c r="L2" s="19">
        <v>2.1413312484937457</v>
      </c>
      <c r="M2" s="19">
        <v>2.106598222742504</v>
      </c>
      <c r="N2" s="19">
        <v>2.2451939912672021</v>
      </c>
      <c r="O2" s="19">
        <v>2.1131798360809819</v>
      </c>
      <c r="P2" s="19">
        <v>2.5256004584304255</v>
      </c>
      <c r="Q2" s="19">
        <v>3.0783400747409897</v>
      </c>
      <c r="R2" s="19">
        <v>2.8907135260809196</v>
      </c>
      <c r="S2" s="19">
        <v>3.4414423433219938</v>
      </c>
      <c r="T2" s="19">
        <v>3.8449159334370959</v>
      </c>
      <c r="U2" s="19">
        <v>4.3178823699741011</v>
      </c>
      <c r="V2" s="19">
        <v>5.4093131199414373</v>
      </c>
      <c r="W2" s="19">
        <v>5.9217448519978007</v>
      </c>
      <c r="X2" s="19">
        <v>6.5842943738869497</v>
      </c>
      <c r="Y2" s="19">
        <v>7.556966351382016</v>
      </c>
      <c r="Z2" s="19">
        <v>7.1921654626613591</v>
      </c>
      <c r="AA2" s="19">
        <v>6.2631613128039945</v>
      </c>
      <c r="AB2" s="19">
        <v>6.138111070017267</v>
      </c>
      <c r="AC2" s="19">
        <v>6.0131141747995169</v>
      </c>
      <c r="AD2" s="19">
        <v>7.2222018566906216</v>
      </c>
      <c r="AE2" s="19">
        <v>8.5859002397117905</v>
      </c>
      <c r="AF2" s="19">
        <v>9.1013894230944796</v>
      </c>
    </row>
    <row r="3" spans="1:32" x14ac:dyDescent="0.2">
      <c r="A3" s="1" t="s">
        <v>37</v>
      </c>
      <c r="B3" s="19">
        <v>-6.6612920380583152</v>
      </c>
      <c r="C3" s="19">
        <v>-6.3875451023461496</v>
      </c>
      <c r="D3" s="19">
        <v>-7.6962914933930593</v>
      </c>
      <c r="E3" s="19">
        <v>-8.3385763458508713</v>
      </c>
      <c r="F3" s="19">
        <v>-6.3177060967283998</v>
      </c>
      <c r="G3" s="19">
        <v>-3.6046555029452492</v>
      </c>
      <c r="H3" s="19">
        <v>-1.5830873584760392</v>
      </c>
      <c r="I3" s="19">
        <v>0.26784041116212431</v>
      </c>
      <c r="J3" s="19">
        <v>0.87388625908943041</v>
      </c>
      <c r="K3" s="19">
        <v>0.34444087108630234</v>
      </c>
      <c r="L3" s="19">
        <v>0.71185569308670349</v>
      </c>
      <c r="M3" s="19">
        <v>1.1248681429750309</v>
      </c>
      <c r="N3" s="19">
        <v>0.70269829220273616</v>
      </c>
      <c r="O3" s="19">
        <v>-1.8111431375502359E-2</v>
      </c>
      <c r="P3" s="19">
        <v>0.29101383778405909</v>
      </c>
      <c r="Q3" s="19">
        <v>0.71751370633255984</v>
      </c>
      <c r="R3" s="19">
        <v>0.50052580230671584</v>
      </c>
      <c r="S3" s="19">
        <v>2.3582053348841523</v>
      </c>
      <c r="T3" s="19">
        <v>3.9363241360993921</v>
      </c>
      <c r="U3" s="19">
        <v>4.7127754515405336</v>
      </c>
      <c r="V3" s="19">
        <v>6.6016581380235486</v>
      </c>
      <c r="W3" s="19">
        <v>6.6020684003208663</v>
      </c>
      <c r="X3" s="19">
        <v>6.5734598803660615</v>
      </c>
      <c r="Y3" s="19">
        <v>6.444954186115484</v>
      </c>
      <c r="Z3" s="19">
        <v>5.6190668174964333</v>
      </c>
      <c r="AA3" s="19">
        <v>4.6797972763630629</v>
      </c>
      <c r="AB3" s="19">
        <v>4.2101069569978469</v>
      </c>
      <c r="AC3" s="19">
        <v>4.9663431744282969</v>
      </c>
      <c r="AD3" s="19">
        <v>5.9620041216590289</v>
      </c>
      <c r="AE3" s="19">
        <v>7.156164691498951</v>
      </c>
      <c r="AF3" s="19">
        <v>8.3909178208091699</v>
      </c>
    </row>
    <row r="4" spans="1:32" x14ac:dyDescent="0.2">
      <c r="A4" s="64" t="s">
        <v>38</v>
      </c>
      <c r="B4" s="19">
        <v>-0.46458323055856704</v>
      </c>
      <c r="C4" s="19">
        <v>-0.66996267042232627</v>
      </c>
      <c r="D4" s="19">
        <v>-1.3790783288655044</v>
      </c>
      <c r="E4" s="19">
        <v>-2.220802555769001</v>
      </c>
      <c r="F4" s="19">
        <v>-1.0818002211696327</v>
      </c>
      <c r="G4" s="19">
        <v>5.6480541715697816E-2</v>
      </c>
      <c r="H4" s="19">
        <v>-0.59914470632345751</v>
      </c>
      <c r="I4" s="19">
        <v>-0.69251427848434977</v>
      </c>
      <c r="J4" s="19">
        <v>-0.93492150946888763</v>
      </c>
      <c r="K4" s="19">
        <v>-1.7023435810374477</v>
      </c>
      <c r="L4" s="19">
        <v>-1.4294755554070424</v>
      </c>
      <c r="M4" s="19">
        <v>-0.98173007976747262</v>
      </c>
      <c r="N4" s="19">
        <v>-1.542495699064466</v>
      </c>
      <c r="O4" s="19">
        <v>-2.1312912674564846</v>
      </c>
      <c r="P4" s="19">
        <v>-2.2345866206463665</v>
      </c>
      <c r="Q4" s="19">
        <v>-2.3608263684084299</v>
      </c>
      <c r="R4" s="19">
        <v>-2.3901877237742042</v>
      </c>
      <c r="S4" s="19">
        <v>-1.0832370084378413</v>
      </c>
      <c r="T4" s="19">
        <v>9.1408202662295518E-2</v>
      </c>
      <c r="U4" s="19">
        <v>0.39489308156643277</v>
      </c>
      <c r="V4" s="19">
        <v>1.1923450180821116</v>
      </c>
      <c r="W4" s="19">
        <v>0.68032354832306663</v>
      </c>
      <c r="X4" s="19">
        <v>-1.0834493520887979E-2</v>
      </c>
      <c r="Y4" s="19">
        <v>-1.1120121652665318</v>
      </c>
      <c r="Z4" s="19">
        <v>-1.5730986451649258</v>
      </c>
      <c r="AA4" s="19">
        <v>-1.5833640364409305</v>
      </c>
      <c r="AB4" s="19">
        <v>-1.9280041130194194</v>
      </c>
      <c r="AC4" s="19">
        <v>-1.0467710003712205</v>
      </c>
      <c r="AD4" s="19">
        <v>-1.2601977350315927</v>
      </c>
      <c r="AE4" s="19">
        <v>-1.4297355482128391</v>
      </c>
      <c r="AF4" s="19">
        <v>-0.71047160228530981</v>
      </c>
    </row>
    <row r="5" spans="1:32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9.7109375" style="18" customWidth="1"/>
    <col min="2" max="16384" width="9.140625" style="18"/>
  </cols>
  <sheetData>
    <row r="1" spans="1:32" x14ac:dyDescent="0.2">
      <c r="B1" s="6" t="s">
        <v>17</v>
      </c>
      <c r="C1" s="6" t="s">
        <v>14</v>
      </c>
      <c r="D1" s="6" t="s">
        <v>15</v>
      </c>
      <c r="E1" s="6" t="s">
        <v>16</v>
      </c>
      <c r="F1" s="6" t="s">
        <v>18</v>
      </c>
      <c r="G1" s="6" t="s">
        <v>14</v>
      </c>
      <c r="H1" s="6" t="s">
        <v>15</v>
      </c>
      <c r="I1" s="6" t="str">
        <f>E1</f>
        <v>Q4</v>
      </c>
      <c r="J1" s="6" t="s">
        <v>19</v>
      </c>
      <c r="K1" s="6" t="s">
        <v>14</v>
      </c>
      <c r="L1" s="6" t="s">
        <v>15</v>
      </c>
      <c r="M1" s="6" t="s">
        <v>16</v>
      </c>
      <c r="N1" s="6" t="s">
        <v>20</v>
      </c>
      <c r="O1" s="6" t="s">
        <v>14</v>
      </c>
      <c r="P1" s="6" t="str">
        <f>L1</f>
        <v>Q3</v>
      </c>
      <c r="Q1" s="6" t="s">
        <v>16</v>
      </c>
      <c r="R1" s="6" t="s">
        <v>21</v>
      </c>
      <c r="S1" s="6" t="s">
        <v>14</v>
      </c>
      <c r="T1" s="6" t="str">
        <f>P1</f>
        <v>Q3</v>
      </c>
      <c r="U1" s="6" t="str">
        <f>Q1</f>
        <v>Q4</v>
      </c>
      <c r="V1" s="6" t="s">
        <v>22</v>
      </c>
      <c r="W1" s="6" t="s">
        <v>14</v>
      </c>
      <c r="X1" s="6" t="str">
        <f>T1</f>
        <v>Q3</v>
      </c>
      <c r="Y1" s="6" t="str">
        <f>U1</f>
        <v>Q4</v>
      </c>
      <c r="Z1" s="6" t="s">
        <v>23</v>
      </c>
      <c r="AA1" s="6" t="s">
        <v>14</v>
      </c>
      <c r="AB1" s="6" t="str">
        <f>X1</f>
        <v>Q3</v>
      </c>
      <c r="AC1" s="6" t="str">
        <f>Y1</f>
        <v>Q4</v>
      </c>
      <c r="AD1" s="6" t="s">
        <v>24</v>
      </c>
      <c r="AE1" s="6" t="s">
        <v>14</v>
      </c>
      <c r="AF1" s="6" t="str">
        <f>AB1</f>
        <v>Q3</v>
      </c>
    </row>
    <row r="2" spans="1:32" x14ac:dyDescent="0.2">
      <c r="A2" s="1" t="s">
        <v>41</v>
      </c>
      <c r="B2" s="19">
        <v>-0.79688423550540011</v>
      </c>
      <c r="C2" s="19">
        <v>0.98578497764100004</v>
      </c>
      <c r="D2" s="19">
        <v>0.29166983997609985</v>
      </c>
      <c r="E2" s="19">
        <v>-1.1519483385566001</v>
      </c>
      <c r="F2" s="19">
        <v>-1.3579803706514</v>
      </c>
      <c r="G2" s="19">
        <v>0.7584995876792</v>
      </c>
      <c r="H2" s="19">
        <v>1.1808875287100999</v>
      </c>
      <c r="I2" s="19">
        <v>5.9678947276600072E-2</v>
      </c>
      <c r="J2" s="19">
        <v>-2.8250195981600085E-2</v>
      </c>
      <c r="K2" s="19">
        <v>0.38429776332369997</v>
      </c>
      <c r="L2" s="19">
        <v>-0.21640612428100006</v>
      </c>
      <c r="M2" s="19">
        <v>0.4852134220526001</v>
      </c>
      <c r="N2" s="19">
        <v>-0.36198443436720001</v>
      </c>
      <c r="O2" s="19">
        <v>0.30142057309050008</v>
      </c>
      <c r="P2" s="19">
        <v>-0.35505972965510002</v>
      </c>
      <c r="Q2" s="19">
        <v>-0.37150361570959989</v>
      </c>
      <c r="R2" s="19">
        <v>-0.22825042194420006</v>
      </c>
      <c r="S2" s="19">
        <v>-0.11244316279129998</v>
      </c>
      <c r="T2" s="19">
        <v>0.18528250309749988</v>
      </c>
      <c r="U2" s="19">
        <v>0.46095522337999995</v>
      </c>
      <c r="V2" s="19">
        <v>0.23829970836319989</v>
      </c>
      <c r="W2" s="19">
        <v>5.6883504121700068E-2</v>
      </c>
      <c r="X2" s="19">
        <v>0.12904644417659994</v>
      </c>
      <c r="Y2" s="19">
        <v>0.19335932406450002</v>
      </c>
      <c r="Z2" s="19">
        <v>-1.5301522703599971E-2</v>
      </c>
      <c r="AA2" s="19">
        <v>-6.2021296587999812E-2</v>
      </c>
      <c r="AB2" s="19">
        <v>-1.1994679210299978E-2</v>
      </c>
      <c r="AC2" s="19">
        <v>-0.17530229347420004</v>
      </c>
      <c r="AD2" s="19">
        <v>0.10754986156530004</v>
      </c>
      <c r="AE2" s="19">
        <v>0.34927278706319997</v>
      </c>
      <c r="AF2" s="19">
        <v>0.28840113839160003</v>
      </c>
    </row>
    <row r="3" spans="1:32" x14ac:dyDescent="0.2">
      <c r="A3" s="1" t="s">
        <v>42</v>
      </c>
      <c r="B3" s="19">
        <f t="shared" ref="B3:Z3" si="0">+B5-B2-B4</f>
        <v>3.3807647934053997</v>
      </c>
      <c r="C3" s="19">
        <f t="shared" si="0"/>
        <v>1.1307137645156999</v>
      </c>
      <c r="D3" s="19">
        <f t="shared" si="0"/>
        <v>2.5514971931737001</v>
      </c>
      <c r="E3" s="19">
        <f t="shared" si="0"/>
        <v>2.6278397664758</v>
      </c>
      <c r="F3" s="19">
        <f t="shared" si="0"/>
        <v>1.7135051998374999</v>
      </c>
      <c r="G3" s="19">
        <f t="shared" si="0"/>
        <v>-1.5022887646431999</v>
      </c>
      <c r="H3" s="19">
        <f t="shared" si="0"/>
        <v>-0.42599347414950001</v>
      </c>
      <c r="I3" s="19">
        <f t="shared" si="0"/>
        <v>-0.53699440780319996</v>
      </c>
      <c r="J3" s="19">
        <f t="shared" si="0"/>
        <v>0.10792113816429998</v>
      </c>
      <c r="K3" s="19">
        <f t="shared" si="0"/>
        <v>-0.30082184801789991</v>
      </c>
      <c r="L3" s="19">
        <f t="shared" si="0"/>
        <v>0.13449437855560006</v>
      </c>
      <c r="M3" s="19">
        <f t="shared" si="0"/>
        <v>-1.6561926884445002</v>
      </c>
      <c r="N3" s="19">
        <f t="shared" si="0"/>
        <v>0.38424794172899995</v>
      </c>
      <c r="O3" s="19">
        <f t="shared" si="0"/>
        <v>-0.27886097637060009</v>
      </c>
      <c r="P3" s="19">
        <f t="shared" si="0"/>
        <v>-0.73369960901429998</v>
      </c>
      <c r="Q3" s="19">
        <f t="shared" si="0"/>
        <v>-1.9674175125361</v>
      </c>
      <c r="R3" s="19">
        <f t="shared" si="0"/>
        <v>-0.28186307806230093</v>
      </c>
      <c r="S3" s="19">
        <f t="shared" si="0"/>
        <v>-1.4387483673590997</v>
      </c>
      <c r="T3" s="19">
        <f t="shared" si="0"/>
        <v>-3.2490979983504999</v>
      </c>
      <c r="U3" s="19">
        <f t="shared" si="0"/>
        <v>-3.3631580408283002</v>
      </c>
      <c r="V3" s="19">
        <f t="shared" si="0"/>
        <v>-2.4549824153577</v>
      </c>
      <c r="W3" s="19">
        <f t="shared" si="0"/>
        <v>-1.1010457864960999</v>
      </c>
      <c r="X3" s="19">
        <f t="shared" si="0"/>
        <v>-1.2432788336179996</v>
      </c>
      <c r="Y3" s="19">
        <f t="shared" si="0"/>
        <v>-3.6945026036688002</v>
      </c>
      <c r="Z3" s="19">
        <f t="shared" si="0"/>
        <v>-1.3895981066179002</v>
      </c>
      <c r="AA3" s="19">
        <f t="shared" ref="AA3" si="1">+AA5-AA2-AA4</f>
        <v>0.48429813565889979</v>
      </c>
      <c r="AB3" s="19">
        <f>+AB5-AB2-AB4</f>
        <v>-2.1123717722333</v>
      </c>
      <c r="AC3" s="19">
        <f t="shared" ref="AC3:AD3" si="2">+AC5-AC2-AC4</f>
        <v>-3.3964073956215</v>
      </c>
      <c r="AD3" s="19">
        <f t="shared" si="2"/>
        <v>-1.5208156375355002</v>
      </c>
      <c r="AE3" s="19">
        <f t="shared" ref="AE3:AF3" si="3">+AE5-AE2-AE4</f>
        <v>-1.3934062396760998</v>
      </c>
      <c r="AF3" s="19">
        <f t="shared" si="3"/>
        <v>-3.4608671041809997</v>
      </c>
    </row>
    <row r="4" spans="1:32" x14ac:dyDescent="0.2">
      <c r="A4" s="1" t="s">
        <v>43</v>
      </c>
      <c r="B4" s="19">
        <v>0.34805430256340014</v>
      </c>
      <c r="C4" s="19">
        <v>-0.3847780143217</v>
      </c>
      <c r="D4" s="19">
        <v>-0.33802665783680003</v>
      </c>
      <c r="E4" s="19">
        <v>0.33444511384690007</v>
      </c>
      <c r="F4" s="19">
        <v>0.12460119154720008</v>
      </c>
      <c r="G4" s="19">
        <v>-0.4948340990122001</v>
      </c>
      <c r="H4" s="19">
        <v>-0.31033403365939999</v>
      </c>
      <c r="I4" s="19">
        <v>0.54026797259079995</v>
      </c>
      <c r="J4" s="19">
        <v>-0.18794208966909992</v>
      </c>
      <c r="K4" s="19">
        <v>-0.81931643476460003</v>
      </c>
      <c r="L4" s="19">
        <v>0.1666401198612</v>
      </c>
      <c r="M4" s="19">
        <v>0.82496435280450009</v>
      </c>
      <c r="N4" s="19">
        <v>0.2795218378239</v>
      </c>
      <c r="O4" s="19">
        <v>-4.4837108079499997E-2</v>
      </c>
      <c r="P4" s="19">
        <v>0.85787171907939996</v>
      </c>
      <c r="Q4" s="19">
        <v>1.5660864345517997</v>
      </c>
      <c r="R4" s="19">
        <v>1.038319340566201</v>
      </c>
      <c r="S4" s="19">
        <v>-0.2710802948426001</v>
      </c>
      <c r="T4" s="19">
        <v>1.3043758435580002</v>
      </c>
      <c r="U4" s="19">
        <v>1.2899265719848003</v>
      </c>
      <c r="V4" s="19">
        <v>0.82017772430370006</v>
      </c>
      <c r="W4" s="19">
        <v>-0.86009089330540001</v>
      </c>
      <c r="X4" s="19">
        <v>-0.60863573714350017</v>
      </c>
      <c r="Y4" s="19">
        <v>2.0009976073217004</v>
      </c>
      <c r="Z4" s="19">
        <v>0.79622901928530021</v>
      </c>
      <c r="AA4" s="19">
        <v>-1.3990146190618999</v>
      </c>
      <c r="AB4" s="19">
        <v>0.8581160095732</v>
      </c>
      <c r="AC4" s="19">
        <v>1.2456361521549</v>
      </c>
      <c r="AD4" s="19">
        <v>-0.30149293681150002</v>
      </c>
      <c r="AE4" s="19">
        <v>-1.2766405132217</v>
      </c>
      <c r="AF4" s="19">
        <v>0.49344000644100011</v>
      </c>
    </row>
    <row r="5" spans="1:32" x14ac:dyDescent="0.2">
      <c r="A5" s="1" t="s">
        <v>44</v>
      </c>
      <c r="B5" s="19">
        <v>2.9319348604633997</v>
      </c>
      <c r="C5" s="19">
        <v>1.731720727835</v>
      </c>
      <c r="D5" s="19">
        <v>2.5051403753130002</v>
      </c>
      <c r="E5" s="19">
        <v>1.8103365417660999</v>
      </c>
      <c r="F5" s="19">
        <v>0.48012602073329996</v>
      </c>
      <c r="G5" s="19">
        <v>-1.2386232759761999</v>
      </c>
      <c r="H5" s="19">
        <v>0.44456002090119989</v>
      </c>
      <c r="I5" s="19">
        <v>6.295251206420005E-2</v>
      </c>
      <c r="J5" s="19">
        <v>-0.10827114748640003</v>
      </c>
      <c r="K5" s="19">
        <v>-0.73584051945879991</v>
      </c>
      <c r="L5" s="19">
        <v>8.4728374135799978E-2</v>
      </c>
      <c r="M5" s="19">
        <v>-0.34601491358740005</v>
      </c>
      <c r="N5" s="19">
        <v>0.30178534518569994</v>
      </c>
      <c r="O5" s="19">
        <v>-2.2277511359599999E-2</v>
      </c>
      <c r="P5" s="19">
        <v>-0.23088761958999998</v>
      </c>
      <c r="Q5" s="19">
        <v>-0.77283469369390001</v>
      </c>
      <c r="R5" s="19">
        <v>0.52820584055969999</v>
      </c>
      <c r="S5" s="19">
        <v>-1.8222718249929999</v>
      </c>
      <c r="T5" s="19">
        <v>-1.7594396516950002</v>
      </c>
      <c r="U5" s="19">
        <v>-1.6122762454635</v>
      </c>
      <c r="V5" s="19">
        <v>-1.3965049826908</v>
      </c>
      <c r="W5" s="19">
        <v>-1.9042531756797998</v>
      </c>
      <c r="X5" s="19">
        <v>-1.7228681265849</v>
      </c>
      <c r="Y5" s="19">
        <v>-1.5001456722825997</v>
      </c>
      <c r="Z5" s="19">
        <v>-0.60867061003620004</v>
      </c>
      <c r="AA5" s="19">
        <v>-0.97673777999099998</v>
      </c>
      <c r="AB5" s="19">
        <v>-1.2662504418703999</v>
      </c>
      <c r="AC5" s="19">
        <v>-2.3260735369407999</v>
      </c>
      <c r="AD5" s="19">
        <v>-1.7147587127817001</v>
      </c>
      <c r="AE5" s="19">
        <v>-2.3207739658345998</v>
      </c>
      <c r="AF5" s="19">
        <v>-2.6790259593483996</v>
      </c>
    </row>
    <row r="6" spans="1:32" x14ac:dyDescent="0.2">
      <c r="A6" s="1" t="s">
        <v>45</v>
      </c>
      <c r="B6" s="19">
        <v>1.6033429524502998</v>
      </c>
      <c r="C6" s="19">
        <v>1.371433002734</v>
      </c>
      <c r="D6" s="19">
        <v>2.0794300123791003</v>
      </c>
      <c r="E6" s="19">
        <v>1.5335254653213002</v>
      </c>
      <c r="F6" s="19">
        <v>0.42524150383079995</v>
      </c>
      <c r="G6" s="19">
        <v>-0.42548380008179998</v>
      </c>
      <c r="H6" s="19">
        <v>-0.6032200898958</v>
      </c>
      <c r="I6" s="19">
        <v>-0.29645541947109993</v>
      </c>
      <c r="J6" s="19">
        <v>-0.41222981702700001</v>
      </c>
      <c r="K6" s="19">
        <v>-0.68828086479579997</v>
      </c>
      <c r="L6" s="19">
        <v>-0.69796550872969998</v>
      </c>
      <c r="M6" s="19">
        <v>-0.27165968409280006</v>
      </c>
      <c r="N6" s="19">
        <v>-0.56378290171919998</v>
      </c>
      <c r="O6" s="19">
        <v>-0.59259018031419997</v>
      </c>
      <c r="P6" s="19">
        <v>-1.1529448077779001</v>
      </c>
      <c r="Q6" s="19">
        <v>-0.79777042801010001</v>
      </c>
      <c r="R6" s="19">
        <v>-0.3316308935967</v>
      </c>
      <c r="S6" s="19">
        <v>-1.0709267289104001</v>
      </c>
      <c r="T6" s="19">
        <v>-1.5371580893983001</v>
      </c>
      <c r="U6" s="19">
        <v>-1.3351107753367</v>
      </c>
      <c r="V6" s="19">
        <v>-1.4569687150527999</v>
      </c>
      <c r="W6" s="19">
        <v>-1.6556578336704999</v>
      </c>
      <c r="X6" s="19">
        <v>-2.1991026189666001</v>
      </c>
      <c r="Y6" s="19">
        <v>-2.3376541702313998</v>
      </c>
      <c r="Z6" s="19">
        <v>-1.1493404285874</v>
      </c>
      <c r="AA6" s="19">
        <v>-0.74920799964880003</v>
      </c>
      <c r="AB6" s="19">
        <v>-2.1084959268893999</v>
      </c>
      <c r="AC6" s="19">
        <v>-2.2620141466491002</v>
      </c>
      <c r="AD6" s="19">
        <v>-2.4923229370016</v>
      </c>
      <c r="AE6" s="19">
        <v>-2.2889988892055997</v>
      </c>
      <c r="AF6" s="19">
        <v>-2.7627800935787001</v>
      </c>
    </row>
    <row r="7" spans="1:32" x14ac:dyDescent="0.2">
      <c r="AE7" s="19"/>
    </row>
    <row r="8" spans="1:32" s="20" customFormat="1" x14ac:dyDescent="0.2">
      <c r="A8" s="1"/>
    </row>
    <row r="9" spans="1:32" s="20" customFormat="1" x14ac:dyDescent="0.2">
      <c r="A9" s="1"/>
    </row>
    <row r="10" spans="1:32" s="20" customFormat="1" x14ac:dyDescent="0.2">
      <c r="A10" s="1"/>
    </row>
    <row r="11" spans="1:32" s="20" customFormat="1" x14ac:dyDescent="0.2">
      <c r="A11" s="1"/>
    </row>
    <row r="12" spans="1:32" s="20" customFormat="1" x14ac:dyDescent="0.2">
      <c r="A12" s="1"/>
    </row>
    <row r="13" spans="1:32" s="20" customFormat="1" x14ac:dyDescent="0.2"/>
    <row r="14" spans="1:32" s="20" customFormat="1" x14ac:dyDescent="0.2"/>
    <row r="15" spans="1:32" s="20" customFormat="1" x14ac:dyDescent="0.2">
      <c r="V15" s="21"/>
      <c r="W15" s="21"/>
      <c r="X15" s="21"/>
      <c r="Y15" s="21"/>
    </row>
    <row r="16" spans="1:32" s="20" customFormat="1" x14ac:dyDescent="0.2">
      <c r="V16" s="21"/>
      <c r="W16" s="21"/>
      <c r="X16" s="21"/>
      <c r="Y16" s="21"/>
    </row>
    <row r="17" spans="22:25" s="20" customFormat="1" x14ac:dyDescent="0.2">
      <c r="V17" s="21"/>
      <c r="W17" s="21"/>
      <c r="X17" s="21"/>
      <c r="Y17" s="21"/>
    </row>
    <row r="18" spans="22:25" s="20" customFormat="1" x14ac:dyDescent="0.2">
      <c r="V18" s="21"/>
      <c r="W18" s="21"/>
      <c r="X18" s="21"/>
      <c r="Y18" s="21"/>
    </row>
    <row r="19" spans="22:25" s="20" customFormat="1" x14ac:dyDescent="0.2">
      <c r="V19" s="21"/>
      <c r="W19" s="21"/>
      <c r="X19" s="21"/>
      <c r="Y19" s="21"/>
    </row>
    <row r="20" spans="22:25" s="20" customFormat="1" x14ac:dyDescent="0.2">
      <c r="V20" s="21"/>
      <c r="W20" s="21"/>
      <c r="X20" s="21"/>
      <c r="Y20" s="21"/>
    </row>
    <row r="21" spans="22:25" s="20" customFormat="1" x14ac:dyDescent="0.2">
      <c r="V21" s="21"/>
      <c r="W21" s="21"/>
      <c r="X21" s="21"/>
      <c r="Y21" s="21"/>
    </row>
    <row r="22" spans="22:25" s="20" customFormat="1" x14ac:dyDescent="0.2"/>
    <row r="23" spans="22:25" s="20" customFormat="1" x14ac:dyDescent="0.2"/>
    <row r="24" spans="22:25" s="20" customFormat="1" x14ac:dyDescent="0.2"/>
    <row r="25" spans="22:25" s="20" customFormat="1" x14ac:dyDescent="0.2"/>
    <row r="26" spans="22:25" s="20" customFormat="1" x14ac:dyDescent="0.2"/>
    <row r="27" spans="22:25" s="20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Diagramok</vt:lpstr>
      </vt:variant>
      <vt:variant>
        <vt:i4>30</vt:i4>
      </vt:variant>
    </vt:vector>
  </HeadingPairs>
  <TitlesOfParts>
    <vt:vector size="60" baseType="lpstr">
      <vt:lpstr>Data 1</vt:lpstr>
      <vt:lpstr>Data 2</vt:lpstr>
      <vt:lpstr>Data 3</vt:lpstr>
      <vt:lpstr>Data 4</vt:lpstr>
      <vt:lpstr>Data 5</vt:lpstr>
      <vt:lpstr>Data 6</vt:lpstr>
      <vt:lpstr>Data 7</vt:lpstr>
      <vt:lpstr>Data 8</vt:lpstr>
      <vt:lpstr>Data 9</vt:lpstr>
      <vt:lpstr>Data 10</vt:lpstr>
      <vt:lpstr>Data 11</vt:lpstr>
      <vt:lpstr>Data 12</vt:lpstr>
      <vt:lpstr>Data 13</vt:lpstr>
      <vt:lpstr>Data 14</vt:lpstr>
      <vt:lpstr>Data 15</vt:lpstr>
      <vt:lpstr>Data 16</vt:lpstr>
      <vt:lpstr>Data 17</vt:lpstr>
      <vt:lpstr>Data 18</vt:lpstr>
      <vt:lpstr>Data 19</vt:lpstr>
      <vt:lpstr>Data 20</vt:lpstr>
      <vt:lpstr>Data 21</vt:lpstr>
      <vt:lpstr>Data 22</vt:lpstr>
      <vt:lpstr>Data 23</vt:lpstr>
      <vt:lpstr>Data 24</vt:lpstr>
      <vt:lpstr>Data 25</vt:lpstr>
      <vt:lpstr>Data 26</vt:lpstr>
      <vt:lpstr>Data 27</vt:lpstr>
      <vt:lpstr>Data 28</vt:lpstr>
      <vt:lpstr>Data 29</vt:lpstr>
      <vt:lpstr>Data 30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21</vt:lpstr>
      <vt:lpstr>Chart 22</vt:lpstr>
      <vt:lpstr>Chart 23</vt:lpstr>
      <vt:lpstr>Chart 24</vt:lpstr>
      <vt:lpstr>Chart 25</vt:lpstr>
      <vt:lpstr>Chart 26</vt:lpstr>
      <vt:lpstr>Chart 27</vt:lpstr>
      <vt:lpstr>Chart 28</vt:lpstr>
      <vt:lpstr>Chart 29</vt:lpstr>
      <vt:lpstr>Chart 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2016-01-04T17:03:05Z</dcterms:modified>
</cp:coreProperties>
</file>